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TRANSPARENCIA\"/>
    </mc:Choice>
  </mc:AlternateContent>
  <xr:revisionPtr revIDLastSave="0" documentId="13_ncr:1_{28888371-33B4-48CE-BF17-A824CEE0E9FD}"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Consolidado!$B$7:$V$7</definedName>
  </definedNames>
  <calcPr calcId="191029"/>
  <pivotCaches>
    <pivotCache cacheId="9" r:id="rId3"/>
    <pivotCache cacheId="15"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B3" i="2"/>
  <c r="C3" i="1"/>
  <c r="M3" i="1" s="1"/>
  <c r="B4" i="2" s="1"/>
</calcChain>
</file>

<file path=xl/sharedStrings.xml><?xml version="1.0" encoding="utf-8"?>
<sst xmlns="http://schemas.openxmlformats.org/spreadsheetml/2006/main" count="552" uniqueCount="307">
  <si>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</si>
  <si>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</si>
  <si>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</si>
  <si>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</si>
  <si>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</si>
  <si>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</si>
  <si>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</si>
  <si>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</si>
  <si>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</si>
  <si>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</si>
  <si>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</si>
  <si>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</si>
  <si>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</si>
  <si>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</si>
  <si>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Secretaría Distrital de Cultura, Recreación y Deporte de Bogotá
Informe de transparencia al</t>
  </si>
  <si>
    <t>OBJETO DEL CONTRATO</t>
  </si>
  <si>
    <t>PLAZO</t>
  </si>
  <si>
    <t>FECHA DE TERMINACION</t>
  </si>
  <si>
    <t>NÚMERO DE PROCESO</t>
  </si>
  <si>
    <t>EXPERIENCIA LABORAL Y PROFESIONAL</t>
  </si>
  <si>
    <t>DEPENDENCIA</t>
  </si>
  <si>
    <t>CORREO INSTITUCIONAL</t>
  </si>
  <si>
    <t>TELEFONO</t>
  </si>
  <si>
    <t>https://community.secop.gov.co/Public/Tendering/OpportunityDetail/Index?noticeUID=CO1.NTC.7895656&amp;isFromPublicArea=True&amp;isModal=False</t>
  </si>
  <si>
    <t>https://community.secop.gov.co/Public/Tendering/OpportunityDetail/Index?noticeUID=CO1.NTC.7968934&amp;isFromPublicArea=True&amp;isModal=true&amp;asPopupView=true</t>
  </si>
  <si>
    <t>https://community.secop.gov.co/Public/Tendering/OpportunityDetail/Index?noticeUID=CO1.NTC.8043323&amp;isFromPublicArea=True&amp;isModal=False</t>
  </si>
  <si>
    <t>https://operaciones.colombiacompra.gov.co/tienda-virtual-del-estado-colombiano/ordenes-compra/144877</t>
  </si>
  <si>
    <t>colombiacompra.coupahost.com/order_headers/print_view?id=144637&amp;</t>
  </si>
  <si>
    <t>https://community.secop.gov.co/Public/Tendering/OpportunityDetail/Index?noticeUID=CO1.NTC.8056656&amp;isFromPublicArea=True&amp;isModal=False</t>
  </si>
  <si>
    <t>https://community.secop.gov.co/Public/Tendering/OpportunityDetail/Index?noticeUID=CO1.NTC.8056709&amp;isFromPublicArea=True&amp;isModal=False</t>
  </si>
  <si>
    <t>https://community.secop.gov.co/Public/Tendering/OpportunityDetail/Index?noticeUID=CO1.NTC.8056447&amp;isFromPublicArea=True&amp;isModal=False</t>
  </si>
  <si>
    <t>https://community.secop.gov.co/Public/Tendering/OpportunityDetail/Index?noticeUID=CO1.NTC.7893743&amp;isFromPublicArea=True&amp;isModal=False</t>
  </si>
  <si>
    <t>https://community.secop.gov.co/Public/Tendering/OpportunityDetail/Index?noticeUID=CO1.NTC.8061927&amp;isFromPublicArea=True&amp;isModal=False</t>
  </si>
  <si>
    <t>https://community.secop.gov.co/Public/Tendering/OpportunityDetail/Index?noticeUID=CO1.NTC.7985818&amp;isFromPublicArea=True&amp;isModal=False</t>
  </si>
  <si>
    <t>https://community.secop.gov.co/Public/Tendering/OpportunityDetail/Index?noticeUID=CO1.NTC.8096262&amp;isFromPublicArea=True&amp;isModal=False</t>
  </si>
  <si>
    <t>https://community.secop.gov.co/Public/Tendering/OpportunityDetail/Index?noticeUID=CO1.NTC.8073727&amp;isFromPublicArea=True&amp;isModal=False</t>
  </si>
  <si>
    <t>https://community.secop.gov.co/Public/Tendering/OpportunityDetail/Index?noticeUID=CO1.NTC.8077733&amp;isFromPublicArea=True&amp;isModal=False</t>
  </si>
  <si>
    <t>https://community.secop.gov.co/Public/Tendering/OpportunityDetail/Index?noticeUID=CO1.NTC.8082141&amp;isFromPublicArea=True&amp;isModal=False</t>
  </si>
  <si>
    <t>https://community.secop.gov.co/Public/Tendering/OpportunityDetail/Index?noticeUID=CO1.NTC.8083249&amp;isFromPublicArea=True&amp;isModal=False</t>
  </si>
  <si>
    <t>https://operaciones.colombiacompra.gov.co/tienda-virtual-del-estado-colombiano/ordenes-compra/145533</t>
  </si>
  <si>
    <t>https://community.secop.gov.co/Public/Tendering/OpportunityDetail/Index?noticeUID=CO1.NTC.7973738&amp;isFromPublicArea=True&amp;isModal=False</t>
  </si>
  <si>
    <t>https://operaciones.colombiacompra.gov.co/tienda-virtual-del-estado-colombiano/ordenes-compra/145394</t>
  </si>
  <si>
    <t>https://community.secop.gov.co/Public/Tendering/OpportunityDetail/Index?noticeUID=CO1.NTC.8103772&amp;isFromPublicArea=True&amp;isModal=False</t>
  </si>
  <si>
    <t>https://community.secop.gov.co/Public/Tendering/OpportunityDetail/Index?noticeUID=CO1.NTC.8112908&amp;isFromPublicArea=True&amp;isModal=False</t>
  </si>
  <si>
    <t>https://community.secop.gov.co/Public/Tendering/OpportunityDetail/Index?noticeUID=CO1.NTC.8132368&amp;isFromPublicArea=True&amp;isModal=False</t>
  </si>
  <si>
    <t>https://community.secop.gov.co/Public/Tendering/OpportunityDetail/Index?noticeUID=CO1.NTC.8119631&amp;isFromPublicArea=True&amp;isModal=False</t>
  </si>
  <si>
    <t>https://community.secop.gov.co/Public/Tendering/OpportunityDetail/Index?noticeUID=CO1.NTC.8120639&amp;isFromPublicArea=True&amp;isModal=False</t>
  </si>
  <si>
    <t>https://community.secop.gov.co/Public/Tendering/OpportunityDetail/Index?noticeUID=CO1.NTC.8123827&amp;isFromPublicArea=True&amp;isModal=False</t>
  </si>
  <si>
    <t>https://community.secop.gov.co/Public/Tendering/OpportunityDetail/Index?noticeUID=CO1.NTC.8126573&amp;isFromPublicArea=True&amp;isModal=False</t>
  </si>
  <si>
    <t>https://community.secop.gov.co/Public/Tendering/OpportunityDetail/Index?noticeUID=CO1.NTC.8127245&amp;isFromPublicArea=True&amp;isModal=False</t>
  </si>
  <si>
    <t>https://community.secop.gov.co/Public/Tendering/OpportunityDetail/Index?noticeUID=CO1.NTC.8148085&amp;isFromPublicArea=True&amp;isModal=False</t>
  </si>
  <si>
    <t>https://community.secop.gov.co/Public/Tendering/OpportunityDetail/Index?noticeUID=CO1.NTC.8149304&amp;isFromPublicArea=True&amp;isModal=False</t>
  </si>
  <si>
    <t>https://community.secop.gov.co/Public/Tendering/OpportunityDetail/Index?noticeUID=CO1.NTC.8149820&amp;isFromPublicArea=True&amp;isModal=False</t>
  </si>
  <si>
    <t>https://community.secop.gov.co/Public/Tendering/OpportunityDetail/Index?noticeUID=CO1.NTC.8150792&amp;isFromPublicArea=True&amp;isModal=False</t>
  </si>
  <si>
    <t>https://community.secop.gov.co/Public/Tendering/OpportunityDetail/Index?noticeUID=CO1.NTC.8149448&amp;isFromPublicArea=True&amp;isModal=False</t>
  </si>
  <si>
    <t>https://community.secop.gov.co/Public/Tendering/OpportunityDetail/Index?noticeUID=CO1.NTC.8155630&amp;isFromPublicArea=True&amp;isModal=False</t>
  </si>
  <si>
    <t>https://community.secop.gov.co/Public/Tendering/OpportunityDetail/Index?noticeUID=CO1.NTC.8155852&amp;isFromPublicArea=True&amp;isModal=False</t>
  </si>
  <si>
    <t>https://community.secop.gov.co/Public/Tendering/OpportunityDetail/Index?noticeUID=CO1.NTC.8159545&amp;isFromPublicArea=True&amp;isModal=False</t>
  </si>
  <si>
    <t>https://community.secop.gov.co/Public/Tendering/OpportunityDetail/Index?noticeUID=CO1.NTC.8159542&amp;isFromPublicArea=True&amp;isModal=False</t>
  </si>
  <si>
    <t>https://community.secop.gov.co/Public/Tendering/OpportunityDetail/Index?noticeUID=CO1.NTC.8161038&amp;isFromPublicArea=True&amp;isModal=False</t>
  </si>
  <si>
    <t>https://community.secop.gov.co/Public/Tendering/OpportunityDetail/Index?noticeUID=CO1.NTC.8221678&amp;isFromPublicArea=True&amp;isModal=False</t>
  </si>
  <si>
    <t>https://community.secop.gov.co/Public/Tendering/OpportunityDetail/Index?noticeUID=CO1.NTC.8192912&amp;isFromPublicArea=True&amp;isModal=False</t>
  </si>
  <si>
    <t>https://community.secop.gov.co/Public/Tendering/OpportunityDetail/Index?noticeUID=CO1.NTC.8200758&amp;isFromPublicArea=True&amp;isModal=False</t>
  </si>
  <si>
    <t>CONTRATACION DIRECTA</t>
  </si>
  <si>
    <t>REGIMEN ESPECIAL</t>
  </si>
  <si>
    <t>SELECCION ABREVIADA</t>
  </si>
  <si>
    <t>MIMINA CUANTIA</t>
  </si>
  <si>
    <t>CONTRATO DE ARRENDAMIENTO TERRACOTA</t>
  </si>
  <si>
    <t>SCDPI-21419-00638-25</t>
  </si>
  <si>
    <t>SCRD-SA-BP-14-2025</t>
  </si>
  <si>
    <t>ORDEN DE COMPRA 144877</t>
  </si>
  <si>
    <t>orden de compra</t>
  </si>
  <si>
    <t>SCDPI-21420-01212-25</t>
  </si>
  <si>
    <t>SCDPI-21418-01183-25</t>
  </si>
  <si>
    <t>CONTRATO DE ARRENDAMIENTO EDIFICIO COLSEGUROS.</t>
  </si>
  <si>
    <t>CONVENIO INTERADMINISTRATIVO</t>
  </si>
  <si>
    <t>SCDPI-21417-00833-25</t>
  </si>
  <si>
    <t>SCRD-MIC-15-2025</t>
  </si>
  <si>
    <t>SCRD-SA-BP-13-2025</t>
  </si>
  <si>
    <t>SCDPI-21418-01176-25</t>
  </si>
  <si>
    <t>SCDPI-21420-01086-25</t>
  </si>
  <si>
    <t>SCDPI-210-00366-25</t>
  </si>
  <si>
    <t>SCDPI-21417-00835-25</t>
  </si>
  <si>
    <t>ORDEN DE COMPRA 145533</t>
  </si>
  <si>
    <t>SCRD-SASI-08-2025</t>
  </si>
  <si>
    <t>Orden de compra 145394</t>
  </si>
  <si>
    <t xml:space="preserve">SCDPI-21420-01113-25
</t>
  </si>
  <si>
    <t>SCDPI-21418-00323-25</t>
  </si>
  <si>
    <t>SCDPI-21418-01174-25</t>
  </si>
  <si>
    <t>SCDPI-21418-01206-25</t>
  </si>
  <si>
    <t>SCDPI-240-00145-25</t>
  </si>
  <si>
    <t>ESDOP 15 DE 2025.</t>
  </si>
  <si>
    <t>SCDPI-330-01208-25</t>
  </si>
  <si>
    <t>SCDPI-330-01193-25</t>
  </si>
  <si>
    <t>SCRD-SA-BP-15-2025</t>
  </si>
  <si>
    <t>SCDPI-21420-01272-25</t>
  </si>
  <si>
    <t>SCDPI-21420-01262-25</t>
  </si>
  <si>
    <t>SCDPI-21418-01185-25</t>
  </si>
  <si>
    <t>SCDPI-21420-01276-25</t>
  </si>
  <si>
    <t>SCDPI-21418-01280-25</t>
  </si>
  <si>
    <t>SCDPI-21420-01274-25</t>
  </si>
  <si>
    <t>SCDPI-21418-01192-25</t>
  </si>
  <si>
    <t>SCDPI-21418-01289-25</t>
  </si>
  <si>
    <t>SCDPI-21418-01207-25</t>
  </si>
  <si>
    <t>SCDPI-21417-00634-25</t>
  </si>
  <si>
    <t>Bolsa Mercantil de Colombia</t>
  </si>
  <si>
    <t>SCDPI-330-01190-25</t>
  </si>
  <si>
    <t>CONVENIO INTERADMINISTRATIVO SDCRD</t>
  </si>
  <si>
    <t>CONTRATO DE ARENDAMIENTO</t>
  </si>
  <si>
    <t>CONVENIO DE ASOCIACION</t>
  </si>
  <si>
    <t>CONTRATO DE COMISION</t>
  </si>
  <si>
    <t>ORDEN DE COMPRA</t>
  </si>
  <si>
    <t>CONTRATO DE PRESTACIÓN DE SERVICIOS PROFESIONALES Y/O APOYO A LA GESTIÓN</t>
  </si>
  <si>
    <t>CONTRATO PRESTACION DE SERVICIOS</t>
  </si>
  <si>
    <t>PRESTACION DE SERVICIOS</t>
  </si>
  <si>
    <t>CONVENIO INTERADMINITRATIVO DERIVADO</t>
  </si>
  <si>
    <t>N.A</t>
  </si>
  <si>
    <t>Título en derecho, especialización en administrativo, público o contractual y cinco años de experiencia profesional</t>
  </si>
  <si>
    <t>Profesional en áreas relacionadas con ciencias humanas, ciencias sociales, ciencias de la educación, artes, bellas artes o afines con dos (2) años de experiencia profesional relacionada</t>
  </si>
  <si>
    <t>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t>
  </si>
  <si>
    <t>Profesional en áreas relacionadas con ciencias humanas, ciencias sociales, ciencias de la educación, artes, bellas artes o afines y dos (2) años de experiencia profesional relacionada.</t>
  </si>
  <si>
    <t>Título en derecho, especialización en administrativo, público o contractual y dos años de experiencia profesional</t>
  </si>
  <si>
    <t>TITULO PROFESIONAL EN LAS AREAS DEL CONOCIMIENTO EN: BELLAS ARTES; CIENCIAS DE LA EDUCACIÓN; CIENCIAS SOCIALES Y HUMANAS; ECONOMÍA, ADMINISTRACIÓN, CONTADURÍA Y AFINES; INGENIERÍA, ARQUITECTURA, URBANISMO Y AFINES, CON TRES (3) AÑOS DE EXPERIENCIA</t>
  </si>
  <si>
    <t>Profesional en ciencias de la salud, ciencias sociales, humanas, políticas, licenciaturas o afines. Con experiencia superior a tres (3) años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t>
  </si>
  <si>
    <t>Bachiller con 3 años de experiencia relacionada con el objeto y obligaciones del contrato</t>
  </si>
  <si>
    <t>Experto. Diecinueve (19) años de experiencia relacionada con proyectos culturales y/o comunicacionales.</t>
  </si>
  <si>
    <t>Profesional en áreas relacionadas con las ciencias humanas, ciencias sociales, ciencias de la educación, ciencias de la salud, artes, bellas artes con tres (3) años de experiencia profesional relacionada</t>
  </si>
  <si>
    <t>Profesional en las áreas del conocimiento de ciencias sociales y humanas con dos (2) años de experiencia profesional relacionada con las obligaciones.</t>
  </si>
  <si>
    <t>Profesional en Derecho y tres años de experiencia</t>
  </si>
  <si>
    <t>Profesional en carreras del núcleo de conocimiento en administración de empresas, administración pública o afines a la administración, con maestría en áreas relacionadas con gestión de proyectos o gestión de las artes y la cultura o afines con tres (3) años de experiencia profesional relacionada con el objeto</t>
  </si>
  <si>
    <t>Profesional en derecho con maestría en áreas relacionadas con ciencias humanas o sociales, con tres (3) años de experiencia profesional relacionada</t>
  </si>
  <si>
    <t>Profesional en Ingeniería de Sistemas o Ingeniería de Software o Ingeniería Mecatrónica Tres ( 3 ) años de experiencia profesional.</t>
  </si>
  <si>
    <t>Profesional en Ingeniería de Sistemas o Ingeniería de Software o Ingeniería en Multimedia con especialización relacionada con el objeto contractual. Dos ( 2 ) años de experiencia profesional.</t>
  </si>
  <si>
    <t>Profesional en derecho con cuatro (4) años de experiencia profesional relacionada con el objeto y/u obligaciones del contrato</t>
  </si>
  <si>
    <t>Profesional en Ingeniería de Sistemas o Ingeniería de Software o Administrador de Sistemas o Ingeniero Electrónico. Cuatro ( 4 ) años de experiencia profesiona</t>
  </si>
  <si>
    <t>Profesional en derecho con cuatro (4) años de experiencia profesional relacionada con el objeto y/u obligaciones</t>
  </si>
  <si>
    <t>Profesional en Ingeniería de Sistemas o Ingeniería de Software o Administrador de Sistemas o Ingeniero Electrónico.cuatro ( 4 ) años de experiencia profesional.</t>
  </si>
  <si>
    <t>Profesional en áreas relacionadas con administración pública, administración de empresas, contaduría, económia o afines con experiencia profesional relacionada de 4 años</t>
  </si>
  <si>
    <t>Profesional en artes, bellas artes, arquitectura, ingenierias, diseño o afines, sin experiencia</t>
  </si>
  <si>
    <t>Profesional en derecho con cuatro (4) años de experiencia profesional relacionada con el objeto y/u obligaciones del contrato.</t>
  </si>
  <si>
    <t>Profesionales en ciencias de la salud, ciencias sociales, humanas, políticas, licenciaturas, gestión cultural o afines.</t>
  </si>
  <si>
    <t>Profesional en las áreas de ingeniería civil y/o ingeniería eléctrica con mínimo cuatro (4) años de experiencia profesional relacionada con el objeto y/u obligaciones del contrato</t>
  </si>
  <si>
    <t>Subdirector de Infraestructura y Patrimonio Cultural</t>
  </si>
  <si>
    <t>DIRECCIÓN DE LECTURA Y BIBLIOTECAS</t>
  </si>
  <si>
    <t>DIRECCION DE GESTION CORPORATIVA Y RELACION CON EL CIUDADANO</t>
  </si>
  <si>
    <t>Grupo Interno de Trabajo de 
Gestión de Servicios Administrativos</t>
  </si>
  <si>
    <t>GIT CONTRATACIÓN</t>
  </si>
  <si>
    <t>DIRECCIÓN DE ARTE, CULTURA Y PATRIMONIO</t>
  </si>
  <si>
    <t>SUBSECRETARIA DE GOBERNANZA</t>
  </si>
  <si>
    <t>SUBSECRETARÍO DISTRITAL DE CULTURA CIUDADANA Y GESTIÓN DEL CONOCIMIENTO</t>
  </si>
  <si>
    <t>OTI</t>
  </si>
  <si>
    <t>GIT- CONTRATOS</t>
  </si>
  <si>
    <t>DIRECIÓN DE ASUNTOS LOCALES Y PARTICIPACIÓN</t>
  </si>
  <si>
    <t>DIRECTOR DE TRANSFORMACIONES
CULTURALES</t>
  </si>
  <si>
    <t>SUBSECRETARÍA DE GOBERNANZA</t>
  </si>
  <si>
    <t>OFICINA DE COMUNICACIONES</t>
  </si>
  <si>
    <t>Subdirección de Gestión Cultural y Artística</t>
  </si>
  <si>
    <t>Subdirección de Infraestructura y Patrimonio Cultural</t>
  </si>
  <si>
    <t>Subdirección de Infraestructura y Patrimonio Cultural, acompañando</t>
  </si>
  <si>
    <t xml:space="preserve">DIRECCIÓN DE PERSONAS JURÍDICAS </t>
  </si>
  <si>
    <t>Dirección de Economía Estudios y Política</t>
  </si>
  <si>
    <t>SUBDIRECCION DE INFRAESTRUCTURA Y PATRIMONIO CULTURAL</t>
  </si>
  <si>
    <t>DIRECCIÓN DE GESTIÓN CORPORATIVA Y RELACIÓN CON EL CIUDADANO- COORDINACION GRUPO INTERNO DE TRABAJO DE GESATION DE SERVICIOS ADMINISTRATIVOS</t>
  </si>
  <si>
    <t>OFICINA DE TECNOLOGÍAS DE LA INFORMACION</t>
  </si>
  <si>
    <t>OFICINA DE TECNOLOGIAS DE LA INFORMACIÓN</t>
  </si>
  <si>
    <t>DIRECCION DE ARTE, CULTURA Y PATRIMONIO</t>
  </si>
  <si>
    <t>SUBDIRECCIÓN DE GESTIÓN CULTURAL Y ARTÍSTICA</t>
  </si>
  <si>
    <t>SUBDIRECTOR DE INFRAESTRUCTURA Y PATRIMONIO CULTURAL</t>
  </si>
  <si>
    <t>SUBSECRETARIA DE CULTURA CIUDADANA Y GESTIÓN DEL CONOCIMIENTO</t>
  </si>
  <si>
    <t>SUBSECRETARÍA DISTRITAL DE CULTURA CIUDADANA Y GESTIÓN DEL CONOCIMIENTO</t>
  </si>
  <si>
    <t>Entregar a título de arrendamiento el local ubicado en la Calle 82 #10-69 primer piso costado sur - Centro Felicidad Chapinero a TERRACOTA COFFEE GROUP SAS, con Nit: 901.871.287-1; DESTINADO PARA USO ÚNICO Y EXCLUSIVO COMO CAFÉ.</t>
  </si>
  <si>
    <t>Aunar esfuerzos entre la Secretaría de Cultura; Recreación y Deporte y la Fundación Gabriel
García Márquez para la realización del Festival Gabo 2025; como estrategia para fortalecer el
acceso; la expresión y la apropiación de las diferentes manifestaciones; procesos y
experiencias artísticas; culturales; patrimoniales y creativas.</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</si>
  <si>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LOS SERVICIOS DE CATERING PARA LA SECRETARIA DISTRITAL DE CULTURA, RECREACIÓN Y DEPORTE EN LOS EVENTOS Y ACTIVIDADES DE LA ENTIDAD O EN LOS QUE HAGA PARTE, DE ACUERDO CON LAS NECESIDADES LOGÍSTICAS IDENTIFICADAS PARA SU DESARROLLO</t>
  </si>
  <si>
    <t>CONTRATAR EL SERVICIO INTEGRAL DE TRANSPORTE AUTOMOTOR TERRESTRE ESPECIAL PARA LA SECRETARÍA DISTRITAL DE CULTURA RECREACIÓN Y DEPORTE</t>
  </si>
  <si>
    <t>contratar el servicio integral de transporte automotor terrestre especial para la secretaría distrital de cultura recreación y deporte.</t>
  </si>
  <si>
    <t>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t>
  </si>
  <si>
    <t>Prestar servicios profesionales a la Secretaría Distrital de Cultura, Recreación y Deporte - Dirección de Arte, Cultura y Patrimonio, para el desarrollo de actividades desde las terapias artísticas requeridas en el marco de la implementación de la Estrategia Estar Bien Bogotá.</t>
  </si>
  <si>
    <t>Entregar a la Secretaria, en calidad de arrendamiento el espacio físico ubicado en el edificio Colseguros carrera 7# 17 - 01 destinado a la conservación de archivos de la gestión documental, bienes y oficinas de la Secretaria Distrital de Cultura Recreación y Deporte.</t>
  </si>
  <si>
    <t>Aunar esfuerzos institucionales, técnicos, logísticos y administrativos entre TRANSMILENIO S.A., la Secretaría Distrital de Cultura, Recreación, y Deporte y el Instituto Distrital para la Protección de la Niñez y la Juventud (IDIPRON), para el diseño e implementación de estrategias de cultura ciudadana, a través de intervenciones que generen nuevas conversaciones hacia la cooperación, colaboración entre ciudadanía e institucionalidad impulsando la corresponsabilidad social y buenas prácticas para recuperar la confianza y afianzar la apropiación y orgullo hacia TransMilenio.</t>
  </si>
  <si>
    <t>Prestar servicios profesionales a la Secretaría Distrital de Cultura, Recreación y Deporte - Dirección de Transformaciones Culturales, realizando actividades requeridas para el desarrollo de la ideación, implementación, gestión territorial y seguimiento de la estrategia de espacio público, con el enfoque de transformación cultural y cambio comportamental.</t>
  </si>
  <si>
    <t>Prestar el servicio de monitoreo de medios para reportar de manera continua las menciones de la Secretaría de Cultura, Recreación y Deporte, las entidades del Sector y las temáticas de interés que se publican en los medios tradicionales (prensa, radio y televisión), redes sociales y diversas plataformas en línea, de conformidad con los requisitos de la entidad.</t>
  </si>
  <si>
    <t>Contratar la prestación de servicios como comisionista comprador actuando en nombre propio y por cuenta de la Secretaría Distrital de Cultura, Recreación y Deporte, en el mercado de compras públicas–MCP-de la Bolsa Mercantil de Colombia S.A. –BMC, dentro de la negociación o negociaciones necesarias para la prestación del servicio público de transporte terrestre transporte individual de pasajeros tipo taxi.</t>
  </si>
  <si>
    <t>Prestar servicios profesionales a la Secretaría Distrital de Cultura, Recreación y Deporte - Dirección de Arte, Cultura y
Patrimonio,para el desarrollo de actividades desde las terapias artísticas requeridas en el marco de la implementación de la Estrategia
EstarBien Bogotá.</t>
  </si>
  <si>
    <t>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</si>
  <si>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t>
  </si>
  <si>
    <t>Prestar servicios profesionales a la Secretaría Distrital de Cultura, Recreación y Deporte - Dirección de Transformaciones Culturales, realizando actividades requeridas para el desarrollo de la ideación, implementación, gestión territorial y seguimiento de la estrategia Bogotá Libre de Machismo, en los diferentes escenarios de implementación.</t>
  </si>
  <si>
    <t>CONTRATAR LA PRESTACIÓN DEL SERVICIO INTEGRAL DE ASEO Y CAFETERÍA CON SUMINISTRO DE INSUMOS PARA LAS SEDES DE LA SECRETARIA DEISTRITAL DE CULTURA RECREACION Y DEPORTE</t>
  </si>
  <si>
    <t>Prestar el servicio de Operador Técnico a la Secretaría de Cultura, Recreación y Deporte, en actividades asociadas a los eventos y/o programación en la que participa y/o que se genere de conformidad con el plan de acción del organismo, en el marco del Plan de Desarrollo Bogotá camina segura.</t>
  </si>
  <si>
    <t>MANTENIMIENTO PREVENTIVO Y CORRECTIVO, CON SUMINISTRO DE REPUESTOS, PARA EL VEHÍCULO DE PROPIEDAD DE LA SECRETARÍA DE CULTURA, RECREACIÓN Y DEPORTE</t>
  </si>
  <si>
    <t>Prestar servicios de apoyo a la gestión a la Secretaria de Cultura, Recreación y Deporte - Oficina Asesora de Comunicaciones realizando actividades administrativas y operativas requeridas en el marco de la implementación de las acciones digitales de conformidad con las estrategias de comunicación de la SCRD.</t>
  </si>
  <si>
    <t>Prestar servicios a la Secretaría Distrital de Cultura, Recreación y Deporte - Subdirección de Gestión Cultural y Artística, para el desarrollo de actividades relacionadas con la planificación, gestión e implementación de estrategias de divulgación, comunicación y posicionamiento de la oferta de servicios artísticos, culturales, patrimoniales y recreativos del Centro Felicidad CEFE Chapinero, en articulación con la Oficina Asesora de Comunicaciones.</t>
  </si>
  <si>
    <t>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t>
  </si>
  <si>
    <t>Prestar servicios profesionales a la Secretaría de Cultura, Recreación y Deporte - Subdirección de Infraestructura y Patrimonio Cultural, acompañando el desarrollo, implementación y sistematización de estrategias y actividades de divulgación de patrimonio cultural que se realicen en el marco de los proyectos a cargo de la dependencia.</t>
  </si>
  <si>
    <t>Prestar servicios profesionales a la Secretaría de Cultura, Recreación y Deporte - Subsecretaría de Gobernanza - Dirección de Personas Jurídicas, desarrollando actividades de orden jurídico y administrativo tendientes al desarrollo de acciones requeridas para la formulación, planeación y puesta en marcha de estrategias, programas y planes que propendan por la formalización, fortalecimiento y cualificación de las entidades sin ánimo de lucro sujetas a la inspección, vigilancia y control de la SCR</t>
  </si>
  <si>
    <t>Aunar esfuerzos y recursos técnicos, administrativos y financieros entre las partes, con el
propósito de impulsar la formación, creación, producción, circulación y difusión de contenidos audiovisuales y digitales innovadores en el marco de la estrategia Gente
Convergente.</t>
  </si>
  <si>
    <t>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t>
  </si>
  <si>
    <t>Prestar servicios profesionales a la Secretaría Distrital de Cultura, Recreación y Deporte - Subdirección de Infraestructura y Patrimonio Cultural realizando las actividades jurídicas requeridas para la planeación estratégica, seguimiento y ejecución de las metas y políticas públicas relacionadas con los proyectos a cargo de la dependencia, atendiendo la unidad de criterio de la Entidad.</t>
  </si>
  <si>
    <t>SERVICIOS DE CATERING PARA LA SECRETARIA DISTRITAL DE CULTURA, RECREACIÓN Y DEPORTE EN LOS EVENTOS Y ACTIVIDADES DE LA ENTIDAD O EN LOS QUE HAGA PARTE, DE ACUERDO CON LAS NECESIDADES LOGÍSTICAS IDENTIFICADAS PARA SU DESARROLLO</t>
  </si>
  <si>
    <t>Prestar servicios profesionales a la Secretaría de Cultura, Recreación y Deporte - Oficina de Tecnologías de la Información para adelantar acciones técnicas que permitan la adaptación, construcción y puesta en marcha de soluciones tecnológicas, con el propósito de optimizar los sistemas de información misionales y fortalecer los servicios informáticos de la entidad, de acuerdo con las necesidades institucionales.</t>
  </si>
  <si>
    <t>Prestar servicios profesionales a la Secretaría de Cultura, Recreación y Deporte - Oficina de Tecnologías de la Información para realizar actividades orientadas al desarrollo, ajuste y puesta en funcionamiento de soluciones de software, destinadas a fortalecer los sistemas de información misionales y los servicios informáticos de la entidad.</t>
  </si>
  <si>
    <t>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t>
  </si>
  <si>
    <t>Prestar servicios profesionales a la Secretaría de Cultura, Recreación y Deporte – Oficina de Tecnologías de la Información, para apoyar la modernización tecnológica de la entidad mediante el análisis, diseño, desarrollo, mantenimiento y documentación de soluciones de software, herramientas digitales y plataformas institucionales, aplicando buenas prácticas de arquitectura tecnológica y asegurando el cumplimiento de los lineamientos técnicos establecidos.</t>
  </si>
  <si>
    <t>Prestar servicios profesionales a la Secretaría de Cultura, Recreación y Deporte - Oficina de Tecnologías de la Información para ejecutar actividades orientadas al desarrollo de software para los sistemas de información misionales y los servicios informáticos de la entidad, garantizando la implementación efectiva y el seguimiento continuo de la arquitectura tecnológica institucional</t>
  </si>
  <si>
    <t>Prestar servicios profesionales a la Secretaría Distrital de Cultura, Recreación y Deporte - Dirección de Arte Cultura y Patrimonio desarrollando actividades requeridas para la planeación estratégica, gestión presupuestal, financiera y ejecución administrativa de los procesos y proyectos de la dependencia</t>
  </si>
  <si>
    <t>Prestar servicios profesionales a la Subdirección de Gestión Cultural y Artística de la Secretaría de Cultura Recreación y Deporte para la producción y realización de contenidos de narrativas sonoras y visuales, con enfoque pedagógico, que apoyen y fortalezcan los procesos misionales de la Subdirección.</t>
  </si>
  <si>
    <t>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</si>
  <si>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LA PRESTACIÓN DEL SERVICIO DE VIGILANCIA DE MEDIOS HUMANOS Y MEDIOS TECNOLÓGICOS PARA EL CENTRO FELICIDAD CEFE CHAPINERO.</t>
  </si>
  <si>
    <t>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t>
  </si>
  <si>
    <t>Aunar esfuerzos técnicos, administrativos y financieros entre la Secretaría Distrital de Movilidad y la Secretaría Distrital de Cultura, Recreación y Deporte, para el diseño, evaluación y monitoreo de estrategias en cultura ciudadana para la movilidad que incentiven el cambio comportamental, en concordancia con una línea base que articule los factores culturales de conocimientos, actitudes, valores, emociones, prácticas y creencias, con las líneas estratégicas de movilidad segura, sostenible e inclusiva y eficiente.</t>
  </si>
  <si>
    <t>4 4. Otro</t>
  </si>
  <si>
    <t>1 1. Inversión</t>
  </si>
  <si>
    <t>2 2. Funcionamiento</t>
  </si>
  <si>
    <t>O230117330120240082</t>
  </si>
  <si>
    <t>O230117330120240217
O230117330120240144
O230117330120240080
O230117330120240122
O230117459920240163</t>
  </si>
  <si>
    <t xml:space="preserve">O230117330120240122
O230117330120240081
O230117330120240144
O230117330120240080
O230117330120240217
O230117330120240102
</t>
  </si>
  <si>
    <t>O21202020060464116</t>
  </si>
  <si>
    <t>O230117459920240163</t>
  </si>
  <si>
    <t>O230117330120240080</t>
  </si>
  <si>
    <t>21202020070272200</t>
  </si>
  <si>
    <t>O230117330120240122</t>
  </si>
  <si>
    <t>O230117330120240217
O230117330120240144
O230117330120240102
O230117330120240080
O230117330120240122
O230117330120240082
O21202020060464116</t>
  </si>
  <si>
    <t>O230117330120240217</t>
  </si>
  <si>
    <t>O2120201002032352001
O2120201002032355002
O2120201002032381302
O2120201002032399924
O2120201002032399933
O21202020080585330</t>
  </si>
  <si>
    <t xml:space="preserve">O230117330120240122
O230117330120240144
O230117330120240152
O230117330120240081
O230117330120240080
O230117330120240102
O230117330120240217
</t>
  </si>
  <si>
    <t>O2120202008078714102</t>
  </si>
  <si>
    <t>O230117330120240144</t>
  </si>
  <si>
    <t>O230117330120240123</t>
  </si>
  <si>
    <t>O230117330120240081
O230117330120240080
O230117330120240123
O230117459920240163O230117330120240102
O230117330120240144
O230117330120240122
O230117330120240152
O230117330120240217
O230117330120240102
O21202020080585961</t>
  </si>
  <si>
    <t>2 Jurídica</t>
  </si>
  <si>
    <t xml:space="preserve">1 Natural </t>
  </si>
  <si>
    <t>830063506
899999333</t>
  </si>
  <si>
    <t>. 1015436980</t>
  </si>
  <si>
    <t>8 3 0 0 4 6 5 8 2</t>
  </si>
  <si>
    <t>TERRACOTA COFFEE GROUP SAS</t>
  </si>
  <si>
    <t>FUNDACIÓN GABRIEL GARCíA MÁRQUEZ PARA EL NUEVO PERIODISMO IBEROAMERICANO</t>
  </si>
  <si>
    <t>AGROBOLSA S.A. COMISIONISTA DE BOLSA</t>
  </si>
  <si>
    <t>UNION TEMPORAL LCT-2022</t>
  </si>
  <si>
    <t>UNION TEMPORAL MEGA ALIANZA - VEHÍCULOS HIBRIDOS.</t>
  </si>
  <si>
    <t>RICARDO ANDRES RODRIGUEZ CHAVES</t>
  </si>
  <si>
    <t>MONICA SOFIA POLANIA PEREZ</t>
  </si>
  <si>
    <t>CONTRATO DE ARRENDAMIENTO INVERSIONES PYXIS S.A.S.</t>
  </si>
  <si>
    <t>TRANSMILENIO E IDRIPON</t>
  </si>
  <si>
    <t>SERGIO DAVID SOTO GALAN</t>
  </si>
  <si>
    <t>FLT COMUNICACIONES  S.A.S - Mass Medios</t>
  </si>
  <si>
    <t>LUIS GUILLERMO ESPITIA TORRES</t>
  </si>
  <si>
    <t>JENNIFER CATHERINE MORENO MIER</t>
  </si>
  <si>
    <t>ARLEY RODRIGUEZ GUERRERO</t>
  </si>
  <si>
    <t>MIGUEL GIOVANNY GOMEZ LOPEZ</t>
  </si>
  <si>
    <t>UNIÓN TEMPORAL ECOLIMPIEZA 4G</t>
  </si>
  <si>
    <t>STAGE ENTERTAINMENT SAS</t>
  </si>
  <si>
    <t>AUTOCARS INGENIERÍA S.A.S.</t>
  </si>
  <si>
    <t>NICOLAS CALDERON RAMIREZ</t>
  </si>
  <si>
    <t>RAFAEL MOLANO GUZMAN</t>
  </si>
  <si>
    <t>GIZEL PATRICIA MAYA AGUILAR</t>
  </si>
  <si>
    <t>NICOLAS PEÑA MORENO</t>
  </si>
  <si>
    <t xml:space="preserve">ANA MARIA MORALES RODRIGUEZ </t>
  </si>
  <si>
    <t>FONDO MIXTO DE PROMOCION CINEMATOGRAFICA
PROIMAGENES COLOMBIA- PROIMAGENES COLOMBIA</t>
  </si>
  <si>
    <t>CARLOS ALFONSO GARCIA HERNANDEZ</t>
  </si>
  <si>
    <t>KAREN ROCIO FORERO GARAVITO</t>
  </si>
  <si>
    <t>YEISON DUVAN BRICEÑO SIERRA</t>
  </si>
  <si>
    <t>FABIAN RICARDO CORONEL ACOSTA</t>
  </si>
  <si>
    <t>MARIA JULIANA RUIZ VARGAS</t>
  </si>
  <si>
    <t>DANIEL EDUARDO IREGUI MAYORGA</t>
  </si>
  <si>
    <t>MARIA DEL PILAR OLAYA CARVAJAL</t>
  </si>
  <si>
    <t>HELBERTH JONATHAN CASTRO CASTIBLANCO</t>
  </si>
  <si>
    <t>ERIKA JANNETH RAMIREZ SILVA</t>
  </si>
  <si>
    <t>ANDRES URIBE GIANNETTI</t>
  </si>
  <si>
    <t>ANA MARÍA SANABRIA ALBARRACÍN</t>
  </si>
  <si>
    <t>DANIEL MARTINEZ LOPEZ</t>
  </si>
  <si>
    <t>SEGURIDAD RAM LTDA</t>
  </si>
  <si>
    <t>JHOLMAN ALEXIS ULLOA AVILA</t>
  </si>
  <si>
    <t>SECRETARIA DISTRITAL DE MOVILIDAD</t>
  </si>
  <si>
    <t>FECHA REAL INICIO</t>
  </si>
  <si>
    <t>ricardo.rodriguez@scrd.gov.co</t>
  </si>
  <si>
    <t>monica.polania@scrd.gov.co</t>
  </si>
  <si>
    <t>sergio.soto@scrd.gov.co</t>
  </si>
  <si>
    <t>luis.espitia@scrd.gov.co</t>
  </si>
  <si>
    <t>jennifer.moreno@scrd.gov.co</t>
  </si>
  <si>
    <t>rodriguezarley81@gmail.com</t>
  </si>
  <si>
    <t>miguel.gomez@scrd.gov.co</t>
  </si>
  <si>
    <t>nicolas.calderon@scrd.gov.co</t>
  </si>
  <si>
    <t>ramolguz@gmail.com</t>
  </si>
  <si>
    <t>gizel.maya@scrd.gov.co</t>
  </si>
  <si>
    <t>nicolaspenamoreno70@gmail.com</t>
  </si>
  <si>
    <t>ana.morales@scrd.gov.co</t>
  </si>
  <si>
    <t>N,A</t>
  </si>
  <si>
    <t>carlos.garcia@scrd.gov.co</t>
  </si>
  <si>
    <t>krenforero77@hotmail.com</t>
  </si>
  <si>
    <t>yeison.briceno@scrd.gov.co</t>
  </si>
  <si>
    <t>fabian.coronel@scrd.gov.co</t>
  </si>
  <si>
    <t>julyr_v@hotmail.com</t>
  </si>
  <si>
    <t>daniel.iregui@scrd.gov.co</t>
  </si>
  <si>
    <t>mapiolca18@hotmail.com</t>
  </si>
  <si>
    <t>helberth.castro@scrd.gov.co</t>
  </si>
  <si>
    <t>contador.ejrs@gmail.com</t>
  </si>
  <si>
    <t>andresuribe21@gmail.com</t>
  </si>
  <si>
    <t>anamariasanabriaalbarracin@gmail.co</t>
  </si>
  <si>
    <t>danielmaletines@gmail.com</t>
  </si>
  <si>
    <t>jholman.ulloa@idrd.gov.co</t>
  </si>
  <si>
    <t>https://community.secop.gov.co/Public/Tendering/OpportunityDetail/Index?noticeUID=CO1.NTC.8010528&amp;isFromPublicArea=True&amp;isModal=False</t>
  </si>
  <si>
    <t>(en blanco)</t>
  </si>
  <si>
    <t>Modalidad de selección</t>
  </si>
  <si>
    <t>Total</t>
  </si>
  <si>
    <t>Clase contrato</t>
  </si>
  <si>
    <t>Tipo de gasto</t>
  </si>
  <si>
    <t>Naturaleza</t>
  </si>
  <si>
    <t>Contratos Iniciados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</si>
</sst>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5" formatCode="_-&quot;$&quot;\ * #,##0_-;\-&quot;$&quot;\ * #,##0_-;_-&quot;$&quot;\ * &quot;-&quot;??_-;_-@_-"/>
  </numFmts>
  <fonts count="11"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9"/>
      <color rgb="FF001D35"/>
      <name val="Arial"/>
      <family val="2"/>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7" fillId="0" borderId="0" applyFont="0" applyFill="0" applyBorder="0" applyAlignment="0" applyProtection="0"/>
  </cellStyleXfs>
  <cellXfs count="38">
    <xf numFmtId="0" fontId="0" fillId="0" borderId="0" xfId="0"/>
    <xf numFmtId="0" fontId="0" fillId="0" borderId="0" xfId="0" applyProtection="1">
      <protection locked="0"/>
    </xf>
    <xf numFmtId="14" fontId="2" fillId="0" borderId="0" xfId="0" applyNumberFormat="1" applyFont="1" applyAlignment="1" applyProtection="1">
      <alignment horizontal="center" vertical="center"/>
    </xf>
    <xf numFmtId="14" fontId="0" fillId="0" borderId="0" xfId="0" applyNumberFormat="1" applyAlignment="1" applyProtection="1">
      <alignment horizontal="center" vertical="center"/>
    </xf>
    <xf numFmtId="0" fontId="1" fillId="0" borderId="0" xfId="0" applyFont="1" applyAlignment="1" applyProtection="1">
      <alignment horizontal="center" vertical="center" wrapText="1"/>
      <protection locked="0"/>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165" fontId="0" fillId="0" borderId="1" xfId="2" applyNumberFormat="1" applyFont="1" applyBorder="1" applyProtection="1">
      <protection locked="0"/>
    </xf>
    <xf numFmtId="14" fontId="0" fillId="0" borderId="1" xfId="0" applyNumberFormat="1" applyBorder="1" applyProtection="1">
      <protection locked="0"/>
    </xf>
    <xf numFmtId="0" fontId="0" fillId="0" borderId="1" xfId="0" applyBorder="1" applyProtection="1">
      <protection locked="0"/>
    </xf>
    <xf numFmtId="0" fontId="6" fillId="0" borderId="1" xfId="0" applyFont="1" applyBorder="1" applyProtection="1">
      <protection locked="0"/>
    </xf>
    <xf numFmtId="165" fontId="0" fillId="0" borderId="1" xfId="2" applyNumberFormat="1" applyFont="1" applyBorder="1" applyAlignment="1" applyProtection="1">
      <alignment wrapText="1"/>
      <protection locked="0"/>
    </xf>
    <xf numFmtId="0" fontId="1" fillId="0" borderId="0" xfId="0" applyFont="1" applyAlignment="1">
      <alignment horizontal="center" vertical="center"/>
    </xf>
    <xf numFmtId="0" fontId="8" fillId="0" borderId="0" xfId="0" applyFont="1" applyAlignment="1">
      <alignment horizontal="center" vertical="center"/>
    </xf>
    <xf numFmtId="0" fontId="0" fillId="3" borderId="0" xfId="0" applyFill="1"/>
    <xf numFmtId="0" fontId="0" fillId="0" borderId="1" xfId="0" applyBorder="1" applyAlignment="1">
      <alignment horizontal="left" vertical="center"/>
    </xf>
    <xf numFmtId="0" fontId="0" fillId="0" borderId="1" xfId="0" applyNumberFormat="1" applyBorder="1" applyAlignment="1">
      <alignment horizontal="center" vertical="center"/>
    </xf>
    <xf numFmtId="0" fontId="9" fillId="3" borderId="1" xfId="0" applyFont="1" applyFill="1" applyBorder="1" applyAlignment="1">
      <alignment horizontal="left"/>
    </xf>
    <xf numFmtId="0" fontId="9" fillId="3" borderId="1"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9" fillId="3" borderId="1" xfId="0" applyFont="1" applyFill="1" applyBorder="1" applyAlignment="1">
      <alignment horizontal="center" vertical="center"/>
    </xf>
    <xf numFmtId="0" fontId="0" fillId="0" borderId="1" xfId="0" applyNumberFormat="1" applyBorder="1"/>
    <xf numFmtId="0" fontId="9" fillId="3" borderId="1" xfId="0" applyNumberFormat="1" applyFont="1" applyFill="1" applyBorder="1"/>
    <xf numFmtId="0" fontId="0" fillId="0" borderId="0" xfId="0" applyBorder="1"/>
    <xf numFmtId="14" fontId="0" fillId="0" borderId="0" xfId="0" applyNumberFormat="1" applyBorder="1" applyAlignment="1">
      <alignment horizontal="center"/>
    </xf>
    <xf numFmtId="0" fontId="0" fillId="0" borderId="0" xfId="0" applyBorder="1" applyAlignment="1">
      <alignment horizontal="center"/>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cellXfs>
  <cellStyles count="3">
    <cellStyle name="Hipervínculo" xfId="1" builtinId="8"/>
    <cellStyle name="Moneda" xfId="2" builtinId="4"/>
    <cellStyle name="Normal" xfId="0" builtinId="0"/>
  </cellStyles>
  <dxfs count="97">
    <dxf>
      <fill>
        <patternFill>
          <bgColor rgb="FFFF0000"/>
        </patternFill>
      </fill>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horizontal="center"/>
    </dxf>
    <dxf>
      <alignment wrapText="1"/>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19049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24.649238425925" createdVersion="7" refreshedVersion="7" minRefreshableVersion="3" recordCount="42" xr:uid="{83C20777-BA5A-42F0-8F54-CAA8D0ECCDFD}">
  <cacheSource type="worksheet">
    <worksheetSource ref="B7:V1048576" sheet="Consolidado"/>
  </cacheSource>
  <cacheFields count="21">
    <cacheField name="VIGENCIA" numFmtId="0">
      <sharedItems containsString="0" containsBlank="1" containsNumber="1" containsInteger="1" minValue="2025" maxValue="2025"/>
    </cacheField>
    <cacheField name="NÚMERO CONTRATO" numFmtId="0">
      <sharedItems containsString="0" containsBlank="1" containsNumber="1" containsInteger="1" minValue="517" maxValue="611"/>
    </cacheField>
    <cacheField name="Link SECOP" numFmtId="0">
      <sharedItems containsBlank="1"/>
    </cacheField>
    <cacheField name="PROCESO SELECCIÓN" numFmtId="0">
      <sharedItems containsBlank="1" count="5">
        <s v="CONTRATACION DIRECTA"/>
        <s v="REGIMEN ESPECIAL"/>
        <s v="SELECCION ABREVIADA"/>
        <s v="MIMINA CUANTIA"/>
        <m/>
      </sharedItems>
    </cacheField>
    <cacheField name="NÚMERO DE PROCESO" numFmtId="0">
      <sharedItems containsBlank="1"/>
    </cacheField>
    <cacheField name="CLASE CONTRATO" numFmtId="0">
      <sharedItems containsBlank="1" count="10">
        <s v="CONTRATO DE ARENDAMIENTO"/>
        <s v="CONVENIO DE ASOCIACION"/>
        <s v="CONTRATO DE COMISION"/>
        <s v="ORDEN DE COMPRA"/>
        <s v="CONTRATO DE PRESTACIÓN DE SERVICIOS PROFESIONALES Y/O APOYO A LA GESTIÓN"/>
        <s v="CONVENIO INTERADMINISTRATIVO"/>
        <s v="CONTRATO PRESTACION DE SERVICIOS"/>
        <s v="PRESTACION DE SERVICIOS"/>
        <s v="CONVENIO INTERADMINITRATIVO DERIVADO"/>
        <m/>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acheField>
    <cacheField name="TEMA GASTO/INVERSION" numFmtId="0">
      <sharedItems containsBlank="1"/>
    </cacheField>
    <cacheField name="NATURALEZA CONTRATISTA" numFmtId="0">
      <sharedItems containsBlank="1"/>
    </cacheField>
    <cacheField name="IDENTIFICACIÓN CONTRATISTA" numFmtId="0">
      <sharedItems containsBlank="1" containsMixedTypes="1" containsNumber="1" containsInteger="1" minValue="11256447" maxValue="1110471864"/>
    </cacheField>
    <cacheField name="RAZÓN SOCIAL" numFmtId="0">
      <sharedItems containsBlank="1"/>
    </cacheField>
    <cacheField name="VALOR INICIAL" numFmtId="0">
      <sharedItems containsString="0" containsBlank="1" containsNumber="1" minValue="6923017" maxValue="3498879060"/>
    </cacheField>
    <cacheField name="PLAZO" numFmtId="0">
      <sharedItems containsString="0" containsBlank="1" containsNumber="1" containsInteger="1" minValue="120" maxValue="600"/>
    </cacheField>
    <cacheField name="FECHA SUSCRIPCIÓN CONTRATO" numFmtId="0">
      <sharedItems containsNonDate="0" containsDate="1" containsString="0" containsBlank="1" minDate="2025-03-27T00:00:00" maxDate="2025-05-29T00:00:00"/>
    </cacheField>
    <cacheField name="FECHA REAL INICIO" numFmtId="0">
      <sharedItems containsNonDate="0" containsDate="1" containsString="0" containsBlank="1" minDate="2025-05-05T00:00:00" maxDate="2025-05-30T00:00:00"/>
    </cacheField>
    <cacheField name="FECHA DE TERMINACION" numFmtId="0">
      <sharedItems containsNonDate="0" containsDate="1" containsString="0" containsBlank="1" minDate="2025-09-19T00:00:00" maxDate="2026-05-16T00:00:00"/>
    </cacheField>
    <cacheField name="CORREO INSTITUCIONAL" numFmtId="0">
      <sharedItems containsBlank="1"/>
    </cacheField>
    <cacheField name="TELEFONO" numFmtId="0">
      <sharedItems containsString="0" containsBlank="1" containsNumber="1" containsInteger="1" minValue="6013274850" maxValue="601327485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24.65421064815" createdVersion="7" refreshedVersion="7" minRefreshableVersion="3" recordCount="41" xr:uid="{7616DCA5-1BEE-4525-BE70-C9607C13D39C}">
  <cacheSource type="worksheet">
    <worksheetSource ref="B7:V48" sheet="Consolidado"/>
  </cacheSource>
  <cacheFields count="21">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517" maxValue="611"/>
    </cacheField>
    <cacheField name="Link SECOP" numFmtId="0">
      <sharedItems/>
    </cacheField>
    <cacheField name="PROCESO SELECCIÓN" numFmtId="0">
      <sharedItems/>
    </cacheField>
    <cacheField name="NÚMERO DE PROCESO" numFmtId="0">
      <sharedItems/>
    </cacheField>
    <cacheField name="CLASE CONTRATO" numFmtId="0">
      <sharedItems/>
    </cacheField>
    <cacheField name="EXPERIENCIA LABORAL Y PROFESIONAL" numFmtId="0">
      <sharedItems longText="1"/>
    </cacheField>
    <cacheField name="DEPENDENCIA" numFmtId="0">
      <sharedItems/>
    </cacheField>
    <cacheField name="OBJETO DEL CONTRATO" numFmtId="0">
      <sharedItems longText="1"/>
    </cacheField>
    <cacheField name="TIPO GASTO" numFmtId="0">
      <sharedItems count="3">
        <s v="4 4. Otro"/>
        <s v="1 1. Inversión"/>
        <s v="2 2. Funcionamiento"/>
      </sharedItems>
    </cacheField>
    <cacheField name="TEMA GASTO/INVERSION" numFmtId="0">
      <sharedItems count="17">
        <s v="N.A"/>
        <s v="O230117330120240082"/>
        <s v="O230117330120240217_x000a_O230117330120240144_x000a_O230117330120240080_x000a_O230117330120240122_x000a_O230117459920240163"/>
        <s v="O230117330120240122_x000a_O230117330120240081_x000a_O230117330120240144_x000a_O230117330120240080_x000a_O230117330120240217_x000a_O230117330120240102_x000a__x000a_"/>
        <s v="O21202020060464116"/>
        <s v="O230117459920240163"/>
        <s v="O230117330120240080"/>
        <s v="21202020070272200"/>
        <s v="O230117330120240122"/>
        <s v="O230117330120240217_x000a_O230117330120240144_x000a_O230117330120240102_x000a_O230117330120240080_x000a_O230117330120240122_x000a_O230117330120240082_x000a_O21202020060464116"/>
        <s v="O230117330120240217"/>
        <s v="O2120201002032352001_x000a_O2120201002032355002_x000a_O2120201002032381302_x000a_O2120201002032399924_x000a_O2120201002032399933_x000a_O21202020080585330"/>
        <s v="O230117330120240122_x000a_O230117330120240144_x000a_O230117330120240152_x000a_O230117330120240081_x000a_O230117330120240080_x000a_O230117330120240102_x000a_O230117330120240217_x000a_"/>
        <s v="O2120202008078714102"/>
        <s v="O230117330120240144"/>
        <s v="O230117330120240123"/>
        <s v="O230117330120240081_x000a_O230117330120240080_x000a_O230117330120240123_x000a_O230117459920240163O230117330120240102_x000a_O230117330120240144_x000a_O230117330120240122_x000a_O230117330120240152_x000a_O230117330120240217_x000a_O230117330120240102_x000a_O21202020080585961"/>
      </sharedItems>
    </cacheField>
    <cacheField name="NATURALEZA CONTRATISTA" numFmtId="0">
      <sharedItems count="2">
        <s v="2 Jurídica"/>
        <s v="1 Natural "/>
      </sharedItems>
    </cacheField>
    <cacheField name="IDENTIFICACIÓN CONTRATISTA" numFmtId="0">
      <sharedItems containsMixedTypes="1" containsNumber="1" containsInteger="1" minValue="11256447" maxValue="1110471864"/>
    </cacheField>
    <cacheField name="RAZÓN SOCIAL" numFmtId="0">
      <sharedItems/>
    </cacheField>
    <cacheField name="VALOR INICIAL" numFmtId="165">
      <sharedItems containsSemiMixedTypes="0" containsString="0" containsNumber="1" minValue="6923017" maxValue="3498879060"/>
    </cacheField>
    <cacheField name="PLAZO" numFmtId="0">
      <sharedItems containsSemiMixedTypes="0" containsString="0" containsNumber="1" containsInteger="1" minValue="120" maxValue="600"/>
    </cacheField>
    <cacheField name="FECHA SUSCRIPCIÓN CONTRATO" numFmtId="14">
      <sharedItems containsSemiMixedTypes="0" containsNonDate="0" containsDate="1" containsString="0" minDate="2025-03-27T00:00:00" maxDate="2025-05-29T00:00:00"/>
    </cacheField>
    <cacheField name="FECHA REAL INICIO" numFmtId="14">
      <sharedItems containsSemiMixedTypes="0" containsNonDate="0" containsDate="1" containsString="0" minDate="2025-05-05T00:00:00" maxDate="2025-05-30T00:00:00"/>
    </cacheField>
    <cacheField name="FECHA DE TERMINACION" numFmtId="14">
      <sharedItems containsSemiMixedTypes="0" containsNonDate="0" containsDate="1" containsString="0" minDate="2025-09-19T00:00:00" maxDate="2026-05-16T00:00:00"/>
    </cacheField>
    <cacheField name="CORREO INSTITUCIONAL" numFmtId="0">
      <sharedItems/>
    </cacheField>
    <cacheField name="TELEFONO" numFmtId="0">
      <sharedItems containsSemiMixedTypes="0" containsString="0" containsNumber="1" containsInteger="1" minValue="6013274850" maxValue="60132748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n v="2025"/>
    <n v="517"/>
    <s v="https://community.secop.gov.co/Public/Tendering/OpportunityDetail/Index?noticeUID=CO1.NTC.7895656&amp;isFromPublicArea=True&amp;isModal=False"/>
    <x v="0"/>
    <s v="CONTRATO DE ARRENDAMIENTO TERRACOTA"/>
    <x v="0"/>
    <s v="N.A"/>
    <s v="Subdirector de Infraestructura y Patrimonio Cultural"/>
    <s v="Entregar a título de arrendamiento el local ubicado en la Calle 82 #10-69 primer piso costado sur - Centro Felicidad Chapinero a TERRACOTA COFFEE GROUP SAS, con Nit: 901.871.287-1; DESTINADO PARA USO ÚNICO Y EXCLUSIVO COMO CAFÉ."/>
    <s v="4 4. Otro"/>
    <s v="N.A"/>
    <s v="2 Jurídica"/>
    <n v="901871287"/>
    <s v="TERRACOTA COFFEE GROUP SAS"/>
    <n v="36000000"/>
    <n v="360"/>
    <d v="2025-03-27T00:00:00"/>
    <d v="2025-05-16T00:00:00"/>
    <d v="2026-05-15T00:00:00"/>
    <s v="N.A"/>
    <n v="6013274850"/>
  </r>
  <r>
    <n v="2025"/>
    <n v="546"/>
    <s v="https://community.secop.gov.co/Public/Tendering/OpportunityDetail/Index?noticeUID=CO1.NTC.7968934&amp;isFromPublicArea=True&amp;isModal=true&amp;asPopupView=true"/>
    <x v="1"/>
    <s v="SCDPI-21419-00638-25"/>
    <x v="1"/>
    <s v="N.A"/>
    <s v="DIRECCIÓN DE LECTURA Y BIBLIOTECAS"/>
    <s v="Aunar esfuerzos entre la Secretaría de Cultura; Recreación y Deporte y la Fundación Gabriel_x000a_García Márquez para la realización del Festival Gabo 2025; como estrategia para fortalecer el_x000a_acceso; la expresión y la apropiación de las diferentes manifestaciones; procesos y_x000a_experiencias artísticas; culturales; patrimoniales y creativas."/>
    <s v="1 1. Inversión"/>
    <s v="O230117330120240082"/>
    <s v="2 Jurídica"/>
    <n v="800241770"/>
    <s v="FUNDACIÓN GABRIEL GARCíA MÁRQUEZ PARA EL NUEVO PERIODISMO IBEROAMERICANO"/>
    <n v="809290000"/>
    <n v="150"/>
    <d v="2025-04-11T00:00:00"/>
    <d v="2025-05-21T00:00:00"/>
    <d v="2025-10-20T00:00:00"/>
    <s v="N.A"/>
    <n v="6013274850"/>
  </r>
  <r>
    <n v="2025"/>
    <n v="555"/>
    <s v="https://community.secop.gov.co/Public/Tendering/OpportunityDetail/Index?noticeUID=CO1.NTC.8043323&amp;isFromPublicArea=True&amp;isModal=False"/>
    <x v="2"/>
    <s v="SCRD-SA-BP-14-2025"/>
    <x v="2"/>
    <s v="N.A"/>
    <s v="DIRECCION DE GESTION CORPORATIVA Y RELACION CON EL CIUDADANO"/>
    <s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OS SERVICIOS DE CATERING PARA LA SECRETARIA DISTRITAL DE CULTURA, RECREACIÓN Y DEPORTE EN LOS EVENTOS Y ACTIVIDADES DE LA ENTIDAD O EN LOS QUE HAGA PARTE, DE ACUERDO CON LAS NECESIDADES LOGÍSTICAS IDENTIFICADAS PARA SU DESARROLLO"/>
    <s v="1 1. Inversión"/>
    <s v="O230117330120240217_x000a_O230117330120240144_x000a_O230117330120240080_x000a_O230117330120240122_x000a_O230117459920240163"/>
    <s v="2 Jurídica"/>
    <n v="830103828"/>
    <s v="AGROBOLSA S.A. COMISIONISTA DE BOLSA"/>
    <n v="6923017"/>
    <n v="210"/>
    <d v="2025-04-16T00:00:00"/>
    <d v="2025-05-05T00:00:00"/>
    <d v="2025-12-31T00:00:00"/>
    <s v="N.A"/>
    <n v="6013274850"/>
  </r>
  <r>
    <n v="2025"/>
    <n v="559"/>
    <s v="https://operaciones.colombiacompra.gov.co/tienda-virtual-del-estado-colombiano/ordenes-compra/144877"/>
    <x v="2"/>
    <s v="ORDEN DE COMPRA 144877"/>
    <x v="3"/>
    <s v="N.A"/>
    <s v="Grupo Interno de Trabajo de _x000a_Gestión de Servicios Administrativos"/>
    <s v="CONTRATAR EL SERVICIO INTEGRAL DE TRANSPORTE AUTOMOTOR TERRESTRE ESPECIAL PARA LA SECRETARÍA DISTRITAL DE CULTURA RECREACIÓN Y DEPORTE"/>
    <s v="1 1. Inversión"/>
    <s v="O230117330120240122_x000a_O230117330120240081_x000a_O230117330120240144_x000a_O230117330120240080_x000a_O230117330120240217_x000a_O230117330120240102_x000a__x000a_"/>
    <s v="2 Jurídica"/>
    <n v="901668906"/>
    <s v="UNION TEMPORAL LCT-2022"/>
    <n v="39920000"/>
    <n v="240"/>
    <d v="2025-04-11T00:00:00"/>
    <d v="2025-05-26T00:00:00"/>
    <d v="2025-12-31T00:00:00"/>
    <s v="N.A"/>
    <n v="6013274850"/>
  </r>
  <r>
    <n v="2025"/>
    <n v="563"/>
    <s v="colombiacompra.coupahost.com/order_headers/print_view?id=144637&amp;"/>
    <x v="2"/>
    <s v="orden de compra"/>
    <x v="3"/>
    <s v="N.A"/>
    <s v="Grupo Interno de Trabajo de _x000a_Gestión de Servicios Administrativos"/>
    <s v="contratar el servicio integral de transporte automotor terrestre especial para la secretaría distrital de cultura recreación y deporte."/>
    <s v="2 2. Funcionamiento"/>
    <s v="O21202020060464116"/>
    <s v="2 Jurídica"/>
    <n v="901670849"/>
    <s v="UNION TEMPORAL MEGA ALIANZA - VEHÍCULOS HIBRIDOS."/>
    <n v="54944129.990000002"/>
    <n v="260"/>
    <d v="2025-04-07T00:00:00"/>
    <d v="2025-05-20T00:00:00"/>
    <d v="2025-12-31T00:00:00"/>
    <s v="N.A"/>
    <n v="6013274850"/>
  </r>
  <r>
    <n v="2025"/>
    <n v="565"/>
    <s v="https://community.secop.gov.co/Public/Tendering/OpportunityDetail/Index?noticeUID=CO1.NTC.8056656&amp;isFromPublicArea=True&amp;isModal=False"/>
    <x v="0"/>
    <s v="SCDPI-21420-01212-25"/>
    <x v="4"/>
    <s v="Título en derecho, especialización en administrativo, público o contractual y cinco años de experiencia profesional"/>
    <s v="GIT CONTRATACIÓN"/>
    <s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
    <s v="1 1. Inversión"/>
    <s v="O230117459920240163"/>
    <s v="1 Natural "/>
    <n v="1049605138"/>
    <s v="RICARDO ANDRES RODRIGUEZ CHAVES"/>
    <n v="63126000"/>
    <n v="180"/>
    <d v="2025-04-29T00:00:00"/>
    <d v="2025-05-06T00:00:00"/>
    <d v="2025-11-05T00:00:00"/>
    <s v="ricardo.rodriguez@scrd.gov.co"/>
    <n v="6013274850"/>
  </r>
  <r>
    <n v="2025"/>
    <n v="566"/>
    <s v="https://community.secop.gov.co/Public/Tendering/OpportunityDetail/Index?noticeUID=CO1.NTC.8056709&amp;isFromPublicArea=True&amp;isModal=False"/>
    <x v="0"/>
    <s v="SCDPI-21418-01183-25"/>
    <x v="4"/>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el desarrollo de actividades desde las terapias artísticas requeridas en el marco de la implementación de la Estrategia Estar Bien Bogotá."/>
    <s v="1 1. Inversión"/>
    <s v="O230117330120240080"/>
    <s v="1 Natural "/>
    <n v="1020729934"/>
    <s v="MONICA SOFIA POLANIA PEREZ"/>
    <n v="52152000"/>
    <n v="240"/>
    <d v="2025-04-30T00:00:00"/>
    <d v="2025-05-05T00:00:00"/>
    <d v="2025-12-31T00:00:00"/>
    <s v="monica.polania@scrd.gov.co"/>
    <n v="6013274850"/>
  </r>
  <r>
    <n v="2025"/>
    <n v="567"/>
    <s v="https://community.secop.gov.co/Public/Tendering/OpportunityDetail/Index?noticeUID=CO1.NTC.8056447&amp;isFromPublicArea=True&amp;isModal=False"/>
    <x v="0"/>
    <s v="CONTRATO DE ARRENDAMIENTO EDIFICIO COLSEGUROS."/>
    <x v="0"/>
    <s v="N.A"/>
    <s v="Grupo Interno de Trabajo de _x000a_Gestión de Servicios Administrativos"/>
    <s v="Entregar a la Secretaria, en calidad de arrendamiento el espacio físico ubicado en el edificio Colseguros carrera 7# 17 - 01 destinado a la conservación de archivos de la gestión documental, bienes y oficinas de la Secretaria Distrital de Cultura Recreación y Deporte."/>
    <s v="1 1. Inversión"/>
    <s v="21202020070272200"/>
    <s v="2 Jurídica"/>
    <n v="900706809"/>
    <s v="CONTRATO DE ARRENDAMIENTO INVERSIONES PYXIS S.A.S."/>
    <n v="700000000"/>
    <n v="210"/>
    <d v="2025-04-29T00:00:00"/>
    <d v="2025-05-05T00:00:00"/>
    <d v="2025-11-30T00:00:00"/>
    <s v="N.A"/>
    <n v="6013274850"/>
  </r>
  <r>
    <n v="2025"/>
    <n v="568"/>
    <s v="https://community.secop.gov.co/Public/Tendering/OpportunityDetail/Index?noticeUID=CO1.NTC.7893743&amp;isFromPublicArea=True&amp;isModal=False"/>
    <x v="0"/>
    <s v="CONVENIO INTERADMINISTRATIVO"/>
    <x v="5"/>
    <s v="N.A"/>
    <s v="SUBSECRETARIA DE GOBERNANZA"/>
    <s v="Aunar esfuerzos institucionales, técnicos, logísticos y administrativos entre TRANSMILENIO S.A., la Secretaría Distrital de Cultura, Recreación, y Deporte y el Instituto Distrital para la Protección de la Niñez y la Juventud (IDIPRON), para el diseño e implementación de estrategias de cultura ciudadana, a través de intervenciones que generen nuevas conversaciones hacia la cooperación, colaboración entre ciudadanía e institucionalidad impulsando la corresponsabilidad social y buenas prácticas para recuperar la confianza y afianzar la apropiación y orgullo hacia TransMilenio."/>
    <s v="1 1. Inversión"/>
    <s v="N.A"/>
    <s v="2 Jurídica"/>
    <s v="830063506_x000a_899999333"/>
    <s v="TRANSMILENIO E IDRIPON"/>
    <n v="1488236250"/>
    <n v="600"/>
    <d v="2025-03-27T00:00:00"/>
    <d v="2025-05-12T00:00:00"/>
    <d v="2026-03-12T00:00:00"/>
    <s v="N.A"/>
    <n v="6013274850"/>
  </r>
  <r>
    <n v="2025"/>
    <n v="569"/>
    <s v="https://community.secop.gov.co/Public/Tendering/OpportunityDetail/Index?noticeUID=CO1.NTC.8061927&amp;isFromPublicArea=True&amp;isModal=False"/>
    <x v="0"/>
    <s v="SCDPI-21417-00833-25"/>
    <x v="4"/>
    <s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s v="SUBSECRETARÍO DISTRITAL DE CULTURA CIUDADANA Y GESTIÓN DEL CONOCIMIENTO"/>
    <s v="Prestar servicios profesionales a la Secretaría Distrital de Cultura, Recreación y Deporte - Dirección de Transformaciones Culturales, realizando actividades requeridas para el desarrollo de la ideación, implementación, gestión territorial y seguimiento de la estrategia de espacio público, con el enfoque de transformación cultural y cambio comportamental."/>
    <s v="1 1. Inversión"/>
    <s v="O230117330120240122"/>
    <s v="1 Natural "/>
    <n v="80099955"/>
    <s v="SERGIO DAVID SOTO GALAN"/>
    <n v="58560000"/>
    <n v="255"/>
    <d v="2025-04-30T00:00:00"/>
    <d v="2025-05-08T00:00:00"/>
    <d v="2025-12-30T00:00:00"/>
    <s v="sergio.soto@scrd.gov.co"/>
    <n v="6013274850"/>
  </r>
  <r>
    <n v="2025"/>
    <n v="570"/>
    <s v="https://community.secop.gov.co/Public/Tendering/OpportunityDetail/Index?noticeUID=CO1.NTC.7985818&amp;isFromPublicArea=True&amp;isModal=False"/>
    <x v="3"/>
    <s v="SCRD-MIC-15-2025"/>
    <x v="6"/>
    <s v="N.A"/>
    <s v="OTI"/>
    <s v="Prestar el servicio de monitoreo de medios para reportar de manera continua las menciones de la Secretaría de Cultura, Recreación y Deporte, las entidades del Sector y las temáticas de interés que se publican en los medios tradicionales (prensa, radio y televisión), redes sociales y diversas plataformas en línea, de conformidad con los requisitos de la entidad."/>
    <s v="1 1. Inversión"/>
    <s v="O230117459920240163"/>
    <s v="2 Jurídica"/>
    <n v="830065445"/>
    <s v="FLT COMUNICACIONES  S.A.S - Mass Medios"/>
    <n v="19040000"/>
    <n v="240"/>
    <d v="2025-05-09T00:00:00"/>
    <d v="2025-05-14T00:00:00"/>
    <d v="2025-12-31T00:00:00"/>
    <s v="N.A"/>
    <n v="6013274850"/>
  </r>
  <r>
    <n v="2025"/>
    <n v="571"/>
    <s v="https://community.secop.gov.co/Public/Tendering/OpportunityDetail/Index?noticeUID=CO1.NTC.8096262&amp;isFromPublicArea=True&amp;isModal=False"/>
    <x v="2"/>
    <s v="SCRD-SA-BP-13-2025"/>
    <x v="2"/>
    <s v="N.A"/>
    <s v="DIRECCION DE GESTION CORPORATIVA Y RELACION CON EL CIUDADANO"/>
    <s v="Contratar la prestación de servicios como comisionista comprador actuando en nombre propio y por cuenta de la Secretaría Distrital de Cultura, Recreación y Deporte, en el mercado de compras públicas–MCP-de la Bolsa Mercantil de Colombia S.A. –BMC, dentro de la negociación o negociaciones necesarias para la prestación del servicio público de transporte terrestre transporte individual de pasajeros tipo taxi."/>
    <s v="1 1. Inversión"/>
    <s v="O230117330120240217_x000a_O230117330120240144_x000a_O230117330120240102_x000a_O230117330120240080_x000a_O230117330120240122_x000a_O230117330120240082_x000a_O21202020060464116"/>
    <s v="2 Jurídica"/>
    <n v="830103828"/>
    <s v="AGROBOLSA S.A. COMISIONISTA DE BOLSA"/>
    <n v="168510731"/>
    <n v="240"/>
    <d v="2025-05-07T00:00:00"/>
    <d v="2025-05-07T00:00:00"/>
    <d v="2025-12-31T00:00:00"/>
    <s v="N.A"/>
    <n v="6013274850"/>
  </r>
  <r>
    <n v="2025"/>
    <n v="572"/>
    <s v="https://community.secop.gov.co/Public/Tendering/OpportunityDetail/Index?noticeUID=CO1.NTC.8073727&amp;isFromPublicArea=True&amp;isModal=False"/>
    <x v="0"/>
    <s v="SCDPI-21418-01176-25"/>
    <x v="4"/>
    <s v="Profesional en áreas relacionadas con ciencias humanas, ciencias sociales, ciencias de la educación, artes, bellas artes o afines y dos (2) años de experiencia profesional relacionada."/>
    <s v="DIRECCIÓN DE ARTE, CULTURA Y PATRIMONIO"/>
    <s v="Prestar servicios profesionales a la Secretaría Distrital de Cultura, Recreación y Deporte - Dirección de Arte, Cultura y_x000a_Patrimonio,para el desarrollo de actividades desde las terapias artísticas requeridas en el marco de la implementación de la Estrategia_x000a_EstarBien Bogotá."/>
    <s v="1 1. Inversión"/>
    <s v="O230117330120240080"/>
    <s v="1 Natural "/>
    <n v="1090395948"/>
    <s v="LUIS GUILLERMO ESPITIA TORRES"/>
    <n v="52152000"/>
    <n v="240"/>
    <d v="2025-05-05T00:00:00"/>
    <d v="2025-05-07T00:00:00"/>
    <d v="2025-12-31T00:00:00"/>
    <s v="luis.espitia@scrd.gov.co"/>
    <n v="6013274850"/>
  </r>
  <r>
    <n v="2025"/>
    <n v="574"/>
    <s v="https://community.secop.gov.co/Public/Tendering/OpportunityDetail/Index?noticeUID=CO1.NTC.8077733&amp;isFromPublicArea=True&amp;isModal=False"/>
    <x v="0"/>
    <s v="SCDPI-21420-01086-25"/>
    <x v="4"/>
    <s v="Título en derecho, especialización en administrativo, público o contractual y dos años de experiencia profesional"/>
    <s v="GIT- CONTRATOS"/>
    <s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
    <s v="1 1. Inversión"/>
    <s v="O230117459920240163"/>
    <s v="1 Natural "/>
    <n v="1032451000"/>
    <s v="JENNIFER CATHERINE MORENO MIER"/>
    <n v="56826000"/>
    <n v="210"/>
    <d v="2025-05-06T00:00:00"/>
    <d v="2025-05-12T00:00:00"/>
    <d v="2025-12-11T00:00:00"/>
    <s v="jennifer.moreno@scrd.gov.co"/>
    <n v="6013274850"/>
  </r>
  <r>
    <n v="2025"/>
    <n v="575"/>
    <s v="https://community.secop.gov.co/Public/Tendering/OpportunityDetail/Index?noticeUID=CO1.NTC.8082141&amp;isFromPublicArea=True&amp;isModal=False"/>
    <x v="0"/>
    <s v="SCDPI-210-00366-25"/>
    <x v="4"/>
    <s v="TITULO PROFESIONAL EN LAS AREAS DEL CONOCIMIENTO EN: BELLAS ARTES; CIENCIAS DE LA EDUCACIÓN; CIENCIAS SOCIALES Y HUMANAS; ECONOMÍA, ADMINISTRACIÓN, CONTADURÍA Y AFINES; INGENIERÍA, ARQUITECTURA, URBANISMO Y AFINES, CON TRES (3) AÑOS DE EXPERIENCIA"/>
    <s v="DIRECIÓN DE ASUNTOS LOCALES Y PARTICIPACIÓN"/>
    <s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
    <s v="1 1. Inversión"/>
    <s v="O230117330120240217"/>
    <s v="1 Natural "/>
    <n v="80251241"/>
    <s v="ARLEY RODRIGUEZ GUERRERO"/>
    <n v="58560000"/>
    <n v="240"/>
    <d v="2025-05-06T00:00:00"/>
    <d v="2025-05-09T00:00:00"/>
    <d v="2025-12-31T00:00:00"/>
    <s v="rodriguezarley81@gmail.com"/>
    <n v="6013274850"/>
  </r>
  <r>
    <n v="2025"/>
    <n v="576"/>
    <s v="https://community.secop.gov.co/Public/Tendering/OpportunityDetail/Index?noticeUID=CO1.NTC.8083249&amp;isFromPublicArea=True&amp;isModal=False"/>
    <x v="0"/>
    <s v="SCDPI-21417-00835-25"/>
    <x v="4"/>
    <s v="Profesional en ciencias de la salud, ciencias sociales, humanas, políticas, licenciaturas o afines. Con experiencia superior a tres (3) años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
    <s v="DIRECTOR DE TRANSFORMACIONES_x000a_CULTURALES"/>
    <s v="Prestar servicios profesionales a la Secretaría Distrital de Cultura, Recreación y Deporte - Dirección de Transformaciones Culturales, realizando actividades requeridas para el desarrollo de la ideación, implementación, gestión territorial y seguimiento de la estrategia Bogotá Libre de Machismo, en los diferentes escenarios de implementación."/>
    <s v="1 1. Inversión"/>
    <s v="O230117330120240122"/>
    <s v="1 Natural "/>
    <s v=". 1015436980"/>
    <s v="MIGUEL GIOVANNY GOMEZ LOPEZ"/>
    <n v="54900000"/>
    <n v="225"/>
    <d v="2025-05-05T00:00:00"/>
    <d v="2025-05-08T00:00:00"/>
    <d v="2025-12-22T00:00:00"/>
    <s v="miguel.gomez@scrd.gov.co"/>
    <n v="6013274850"/>
  </r>
  <r>
    <n v="2025"/>
    <n v="577"/>
    <s v="https://operaciones.colombiacompra.gov.co/tienda-virtual-del-estado-colombiano/ordenes-compra/145533"/>
    <x v="2"/>
    <s v="ORDEN DE COMPRA 145533"/>
    <x v="3"/>
    <s v="N.A"/>
    <s v="Grupo Interno de Trabajo de _x000a_Gestión de Servicios Administrativos"/>
    <s v="CONTRATAR LA PRESTACIÓN DEL SERVICIO INTEGRAL DE ASEO Y CAFETERÍA CON SUMINISTRO DE INSUMOS PARA LAS SEDES DE LA SECRETARIA DEISTRITAL DE CULTURA RECREACION Y DEPORTE"/>
    <s v="1 1. Inversión"/>
    <s v="O2120201002032352001_x000a_O2120201002032355002_x000a_O2120201002032381302_x000a_O2120201002032399924_x000a_O2120201002032399933_x000a_O21202020080585330"/>
    <s v="2 Jurídica"/>
    <n v="901676833"/>
    <s v="UNIÓN TEMPORAL ECOLIMPIEZA 4G"/>
    <n v="384332343.72000003"/>
    <n v="210"/>
    <d v="2025-04-30T00:00:00"/>
    <d v="2025-05-08T00:00:00"/>
    <d v="2025-12-31T00:00:00"/>
    <s v="N.A"/>
    <n v="6013274850"/>
  </r>
  <r>
    <n v="2025"/>
    <n v="578"/>
    <s v="https://community.secop.gov.co/Public/Tendering/OpportunityDetail/Index?noticeUID=CO1.NTC.7973738&amp;isFromPublicArea=True&amp;isModal=False"/>
    <x v="2"/>
    <s v="SCRD-SASI-08-2025"/>
    <x v="7"/>
    <s v="N.A"/>
    <s v="SUBSECRETARÍA DE GOBERNANZA"/>
    <s v="Prestar el servicio de Operador Técnico a la Secretaría de Cultura, Recreación y Deporte, en actividades asociadas a los eventos y/o programación en la que participa y/o que se genere de conformidad con el plan de acción del organismo, en el marco del Plan de Desarrollo Bogotá camina segura."/>
    <s v="1 1. Inversión"/>
    <s v="O230117330120240122_x000a_O230117330120240144_x000a_O230117330120240152_x000a_O230117330120240081_x000a_O230117330120240080_x000a_O230117330120240102_x000a_O230117330120240217_x000a_"/>
    <s v="2 Jurídica"/>
    <n v="901601098"/>
    <s v="STAGE ENTERTAINMENT SAS"/>
    <n v="1267162438"/>
    <n v="210"/>
    <d v="2025-05-08T00:00:00"/>
    <d v="2025-05-27T00:00:00"/>
    <d v="2025-12-30T00:00:00"/>
    <s v="N.A"/>
    <n v="6013274850"/>
  </r>
  <r>
    <n v="2025"/>
    <n v="579"/>
    <s v="https://operaciones.colombiacompra.gov.co/tienda-virtual-del-estado-colombiano/ordenes-compra/145394"/>
    <x v="2"/>
    <s v="Orden de compra 145394"/>
    <x v="3"/>
    <s v="N.A"/>
    <s v="Grupo Interno de Trabajo de _x000a_Gestión de Servicios Administrativos"/>
    <s v="MANTENIMIENTO PREVENTIVO Y CORRECTIVO, CON SUMINISTRO DE REPUESTOS, PARA EL VEHÍCULO DE PROPIEDAD DE LA SECRETARÍA DE CULTURA, RECREACIÓN Y DEPORTE"/>
    <s v="1 1. Inversión"/>
    <s v="O2120202008078714102"/>
    <s v="2 Jurídica"/>
    <n v="830031296"/>
    <s v="AUTOCARS INGENIERÍA S.A.S."/>
    <n v="13650000"/>
    <n v="210"/>
    <d v="2025-04-28T00:00:00"/>
    <d v="2025-05-09T00:00:00"/>
    <d v="2025-12-31T00:00:00"/>
    <s v="N.A"/>
    <n v="6013274850"/>
  </r>
  <r>
    <n v="2025"/>
    <n v="580"/>
    <s v="https://community.secop.gov.co/Public/Tendering/OpportunityDetail/Index?noticeUID=CO1.NTC.8103772&amp;isFromPublicArea=True&amp;isModal=False"/>
    <x v="0"/>
    <s v="SCDPI-21420-01113-25_x000a_"/>
    <x v="4"/>
    <s v="Bachiller con 3 años de experiencia relacionada con el objeto y obligaciones del contrato"/>
    <s v="OFICINA DE COMUNICACIONES"/>
    <s v="Prestar servicios de apoyo a la gestión a la Secretaria de Cultura, Recreación y Deporte - Oficina Asesora de Comunicaciones realizando actividades administrativas y operativas requeridas en el marco de la implementación de las acciones digitales de conformidad con las estrategias de comunicación de la SCRD."/>
    <s v="1 1. Inversión"/>
    <s v="O230117459920240163"/>
    <s v="1 Natural "/>
    <n v="1013692188"/>
    <s v="NICOLAS CALDERON RAMIREZ"/>
    <n v="23424000"/>
    <n v="240"/>
    <d v="2025-05-09T00:00:00"/>
    <d v="2025-05-15T00:00:00"/>
    <d v="2025-12-31T00:00:00"/>
    <s v="nicolas.calderon@scrd.gov.co"/>
    <n v="6013274850"/>
  </r>
  <r>
    <n v="2025"/>
    <n v="581"/>
    <s v="https://community.secop.gov.co/Public/Tendering/OpportunityDetail/Index?noticeUID=CO1.NTC.8112908&amp;isFromPublicArea=True&amp;isModal=False"/>
    <x v="0"/>
    <s v="SCDPI-21418-00323-25"/>
    <x v="4"/>
    <s v="Experto. Diecinueve (19) años de experiencia relacionada con proyectos culturales y/o comunicacionales."/>
    <s v="Subdirección de Gestión Cultural y Artística"/>
    <s v="Prestar servicios a la Secretaría Distrital de Cultura, Recreación y Deporte - Subdirección de Gestión Cultural y Artística, para el desarrollo de actividades relacionadas con la planificación, gestión e implementación de estrategias de divulgación, comunicación y posicionamiento de la oferta de servicios artísticos, culturales, patrimoniales y recreativos del Centro Felicidad CEFE Chapinero, en articulación con la Oficina Asesora de Comunicaciones."/>
    <s v="1 1. Inversión"/>
    <s v="O230117330120240080"/>
    <s v="1 Natural "/>
    <n v="19444249"/>
    <s v="RAFAEL MOLANO GUZMAN"/>
    <n v="72261000"/>
    <n v="210"/>
    <d v="2025-05-12T00:00:00"/>
    <d v="2025-05-16T00:00:00"/>
    <d v="2025-12-15T00:00:00"/>
    <s v="ramolguz@gmail.com"/>
    <n v="6013274850"/>
  </r>
  <r>
    <n v="2025"/>
    <n v="582"/>
    <s v="https://community.secop.gov.co/Public/Tendering/OpportunityDetail/Index?noticeUID=CO1.NTC.8132368&amp;isFromPublicArea=True&amp;isModal=False"/>
    <x v="0"/>
    <s v="SCDPI-21418-01174-25"/>
    <x v="4"/>
    <s v="Profesional en áreas relacionadas con las ciencias humanas, ciencias sociales, ciencias de la educación, ciencias de la salud, artes, bellas artes con tres (3) años de experiencia profesional relacionada"/>
    <s v="Subdirección de Infraestructura y Patrimonio Cultural"/>
    <s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
    <s v="1 1. Inversión"/>
    <s v="O230117330120240080"/>
    <s v="1 Natural "/>
    <n v="52850749"/>
    <s v="GIZEL PATRICIA MAYA AGUILAR"/>
    <n v="29280000"/>
    <n v="120"/>
    <d v="2025-05-16T00:00:00"/>
    <d v="2025-05-20T00:00:00"/>
    <d v="2025-09-19T00:00:00"/>
    <s v="gizel.maya@scrd.gov.co"/>
    <n v="6013274850"/>
  </r>
  <r>
    <n v="2025"/>
    <n v="583"/>
    <s v="https://community.secop.gov.co/Public/Tendering/OpportunityDetail/Index?noticeUID=CO1.NTC.8119631&amp;isFromPublicArea=True&amp;isModal=False"/>
    <x v="0"/>
    <s v="SCDPI-21418-01206-25"/>
    <x v="4"/>
    <s v="Profesional en las áreas del conocimiento de ciencias sociales y humanas con dos (2) años de experiencia profesional relacionada con las obligaciones."/>
    <s v="Subdirección de Infraestructura y Patrimonio Cultural, acompañando"/>
    <s v="Prestar servicios profesionales a la Secretaría de Cultura, Recreación y Deporte - Subdirección de Infraestructura y Patrimonio Cultural, acompañando el desarrollo, implementación y sistematización de estrategias y actividades de divulgación de patrimonio cultural que se realicen en el marco de los proyectos a cargo de la dependencia."/>
    <s v="1 1. Inversión"/>
    <s v="O230117330120240080"/>
    <s v="1 Natural "/>
    <n v="1015459529"/>
    <s v="NICOLAS PEÑA MORENO"/>
    <n v="39114000"/>
    <n v="180"/>
    <d v="2025-05-13T00:00:00"/>
    <d v="2025-05-15T00:00:00"/>
    <d v="2025-11-14T00:00:00"/>
    <s v="nicolaspenamoreno70@gmail.com"/>
    <n v="6013274850"/>
  </r>
  <r>
    <n v="2025"/>
    <n v="584"/>
    <s v="https://community.secop.gov.co/Public/Tendering/OpportunityDetail/Index?noticeUID=CO1.NTC.8120639&amp;isFromPublicArea=True&amp;isModal=False"/>
    <x v="0"/>
    <s v="SCDPI-240-00145-25"/>
    <x v="4"/>
    <s v="Profesional en Derecho y tres años de experiencia"/>
    <s v="DIRECCIÓN DE PERSONAS JURÍDICAS "/>
    <s v="Prestar servicios profesionales a la Secretaría de Cultura, Recreación y Deporte - Subsecretaría de Gobernanza - Dirección de Personas Jurídicas, desarrollando actividades de orden jurídico y administrativo tendientes al desarrollo de acciones requeridas para la formulación, planeación y puesta en marcha de estrategias, programas y planes que propendan por la formalización, fortalecimiento y cualificación de las entidades sin ánimo de lucro sujetas a la inspección, vigilancia y control de la SCR"/>
    <s v="1 1. Inversión"/>
    <s v="O230117330120240144"/>
    <s v="1 Natural "/>
    <n v="1016059342"/>
    <s v="ANA MARIA MORALES RODRIGUEZ "/>
    <n v="55876000"/>
    <n v="229"/>
    <d v="2025-05-13T00:00:00"/>
    <d v="2025-05-15T00:00:00"/>
    <d v="2025-12-30T00:00:00"/>
    <s v="ana.morales@scrd.gov.co"/>
    <n v="6013274850"/>
  </r>
  <r>
    <n v="2025"/>
    <n v="585"/>
    <s v="https://community.secop.gov.co/Public/Tendering/OpportunityDetail/Index?noticeUID=CO1.NTC.8123827&amp;isFromPublicArea=True&amp;isModal=False"/>
    <x v="0"/>
    <s v="ESDOP 15 DE 2025."/>
    <x v="8"/>
    <s v="N.A"/>
    <s v="Dirección de Economía Estudios y Política"/>
    <s v="Aunar esfuerzos y recursos técnicos, administrativos y financieros entre las partes, con el_x000a_propósito de impulsar la formación, creación, producción, circulación y difusión de contenidos audiovisuales y digitales innovadores en el marco de la estrategia Gente_x000a_Convergente."/>
    <s v="1 1. Inversión"/>
    <s v="O230117330120240144"/>
    <s v="2 Jurídica"/>
    <s v="8 3 0 0 4 6 5 8 2"/>
    <s v="FONDO MIXTO DE PROMOCION CINEMATOGRAFICA_x000a_PROIMAGENES COLOMBIA- PROIMAGENES COLOMBIA"/>
    <n v="3498879060"/>
    <n v="210"/>
    <d v="2025-05-28T00:00:00"/>
    <d v="2025-05-29T00:00:00"/>
    <d v="2025-12-31T00:00:00"/>
    <s v="N,A"/>
    <n v="6013274850"/>
  </r>
  <r>
    <n v="2025"/>
    <n v="586"/>
    <s v="https://community.secop.gov.co/Public/Tendering/OpportunityDetail/Index?noticeUID=CO1.NTC.8126573&amp;isFromPublicArea=True&amp;isModal=False"/>
    <x v="0"/>
    <s v="SCDPI-330-01208-25"/>
    <x v="4"/>
    <s v="Profesional en carreras del núcleo de conocimiento en administración de empresas, administración pública o afines a la administración, con maestría en áreas relacionadas con gestión de proyectos o gestión de las artes y la cultura o afines con tres (3) años de experiencia profesional relacionada con el objeto"/>
    <s v="SUBDIRECCION DE INFRAESTRUCTURA Y PATRIMONIO CULTURAL"/>
    <s v="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
    <s v="1 1. Inversión"/>
    <s v="O230117330120240123"/>
    <s v="1 Natural "/>
    <n v="1022386292"/>
    <s v="CARLOS ALFONSO GARCIA HERNANDEZ"/>
    <n v="78885000"/>
    <n v="225"/>
    <d v="2025-05-15T00:00:00"/>
    <d v="2025-05-20T00:00:00"/>
    <d v="2025-12-31T00:00:00"/>
    <s v="carlos.garcia@scrd.gov.co"/>
    <n v="6013274850"/>
  </r>
  <r>
    <n v="2025"/>
    <n v="587"/>
    <s v="https://community.secop.gov.co/Public/Tendering/OpportunityDetail/Index?noticeUID=CO1.NTC.8127245&amp;isFromPublicArea=True&amp;isModal=False"/>
    <x v="0"/>
    <s v="SCDPI-330-01193-25"/>
    <x v="4"/>
    <s v="Profesional en derecho con maestría en áreas relacionadas con ciencias humanas o sociales, con tres (3) años de experiencia profesional relacionada"/>
    <s v="SUBDIRECCION DE INFRAESTRUCTURA Y PATRIMONIO CULTURAL"/>
    <s v="Prestar servicios profesionales a la Secretaría Distrital de Cultura, Recreación y Deporte - Subdirección de Infraestructura y Patrimonio Cultural realizando las actividades jurídicas requeridas para la planeación estratégica, seguimiento y ejecución de las metas y políticas públicas relacionadas con los proyectos a cargo de la dependencia, atendiendo la unidad de criterio de la Entidad."/>
    <s v="1 1. Inversión"/>
    <s v="O230117330120240123"/>
    <s v="1 Natural "/>
    <n v="1013605450"/>
    <s v="KAREN ROCIO FORERO GARAVITO"/>
    <n v="78885000"/>
    <n v="225"/>
    <d v="2025-05-16T00:00:00"/>
    <d v="2025-05-20T00:00:00"/>
    <d v="2025-12-31T00:00:00"/>
    <s v="krenforero77@hotmail.com"/>
    <n v="6013274850"/>
  </r>
  <r>
    <n v="2025"/>
    <n v="588"/>
    <s v="https://community.secop.gov.co/Public/Tendering/OpportunityDetail/Index?noticeUID=CO1.NTC.8010528&amp;isFromPublicArea=True&amp;isModal=False"/>
    <x v="2"/>
    <s v="SCRD-SA-BP-15-2025"/>
    <x v="2"/>
    <s v="N.A"/>
    <s v="DIRECCIÓN DE GESTIÓN CORPORATIVA Y RELACIÓN CON EL CIUDADANO- COORDINACION GRUPO INTERNO DE TRABAJO DE GESATION DE SERVICIOS ADMINISTRATIVOS"/>
    <s v="SERVICIOS DE CATERING PARA LA SECRETARIA DISTRITAL DE CULTURA, RECREACIÓN Y DEPORTE EN LOS EVENTOS Y ACTIVIDADES DE LA ENTIDAD O EN LOS QUE HAGA PARTE, DE ACUERDO CON LAS NECESIDADES LOGÍSTICAS IDENTIFICADAS PARA SU DESARROLLO"/>
    <s v="1 1. Inversión"/>
    <s v="O230117330120240081_x000a_O230117330120240080_x000a_O230117330120240123_x000a_O230117459920240163O230117330120240102_x000a_O230117330120240144_x000a_O230117330120240122_x000a_O230117330120240152_x000a_O230117330120240217_x000a_O230117330120240102_x000a_O21202020080585961"/>
    <s v="2 Jurídica"/>
    <n v="830103828"/>
    <s v="AGROBOLSA S.A. COMISIONISTA DE BOLSA"/>
    <n v="1467020585"/>
    <n v="210"/>
    <d v="2025-05-08T00:00:00"/>
    <d v="2025-05-15T00:00:00"/>
    <d v="2025-12-15T00:00:00"/>
    <s v="N.A"/>
    <n v="6013274850"/>
  </r>
  <r>
    <n v="2025"/>
    <n v="590"/>
    <s v="https://community.secop.gov.co/Public/Tendering/OpportunityDetail/Index?noticeUID=CO1.NTC.8148085&amp;isFromPublicArea=True&amp;isModal=False"/>
    <x v="0"/>
    <s v="SCDPI-21420-01272-25"/>
    <x v="4"/>
    <s v="Profesional en Ingeniería de Sistemas o Ingeniería de Software o Ingeniería Mecatrónica Tres ( 3 ) años de experiencia profesional."/>
    <s v="OFICINA DE TECNOLOGÍAS DE LA INFORMACION"/>
    <s v="Prestar servicios profesionales a la Secretaría de Cultura, Recreación y Deporte - Oficina de Tecnologías de la Información para adelantar acciones técnicas que permitan la adaptación, construcción y puesta en marcha de soluciones tecnológicas, con el propósito de optimizar los sistemas de información misionales y fortalecer los servicios informáticos de la entidad, de acuerdo con las necesidades institucionales."/>
    <s v="1 1. Inversión"/>
    <s v="O230117459920240163"/>
    <s v="1 Natural "/>
    <n v="1032432566"/>
    <s v="YEISON DUVAN BRICEÑO SIERRA"/>
    <n v="51240000"/>
    <n v="210"/>
    <d v="2025-05-19T00:00:00"/>
    <d v="2025-05-26T00:00:00"/>
    <d v="2025-12-25T00:00:00"/>
    <s v="yeison.briceno@scrd.gov.co"/>
    <n v="6013274850"/>
  </r>
  <r>
    <n v="2025"/>
    <n v="591"/>
    <s v="https://community.secop.gov.co/Public/Tendering/OpportunityDetail/Index?noticeUID=CO1.NTC.8149304&amp;isFromPublicArea=True&amp;isModal=False"/>
    <x v="0"/>
    <s v="SCDPI-21420-01262-25"/>
    <x v="4"/>
    <s v="Profesional en Ingeniería de Sistemas o Ingeniería de Software o Ingeniería en Multimedia con especialización relacionada con el objeto contractual. Dos ( 2 ) años de experiencia profesional."/>
    <s v="OFICINA DE TECNOLOGIAS DE LA INFORMACIÓN"/>
    <s v="Prestar servicios profesionales a la Secretaría de Cultura, Recreación y Deporte - Oficina de Tecnologías de la Información para realizar actividades orientadas al desarrollo, ajuste y puesta en funcionamiento de soluciones de software, destinadas a fortalecer los sistemas de información misionales y los servicios informáticos de la entidad."/>
    <s v="1 1. Inversión"/>
    <s v="O230117459920240163"/>
    <s v="1 Natural "/>
    <n v="1102366128"/>
    <s v="FABIAN RICARDO CORONEL ACOSTA"/>
    <n v="56826000"/>
    <n v="210"/>
    <d v="2025-05-20T00:00:00"/>
    <d v="2025-05-26T00:00:00"/>
    <d v="2025-12-25T00:00:00"/>
    <s v="fabian.coronel@scrd.gov.co"/>
    <n v="6013274850"/>
  </r>
  <r>
    <n v="2025"/>
    <n v="592"/>
    <s v="https://community.secop.gov.co/Public/Tendering/OpportunityDetail/Index?noticeUID=CO1.NTC.8149820&amp;isFromPublicArea=True&amp;isModal=False"/>
    <x v="0"/>
    <s v="SCDPI-21418-01185-25"/>
    <x v="4"/>
    <s v="Profesional en derecho con cuatro (4)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s v="1 1. Inversión"/>
    <s v="O230117330120240080"/>
    <s v="1 Natural "/>
    <n v="1018468219"/>
    <s v="MARIA JULIANA RUIZ VARGAS"/>
    <n v="48726000"/>
    <n v="180"/>
    <d v="2025-05-19T00:00:00"/>
    <d v="2025-05-23T00:00:00"/>
    <d v="2025-11-22T00:00:00"/>
    <s v="julyr_v@hotmail.com"/>
    <n v="6013274850"/>
  </r>
  <r>
    <n v="2025"/>
    <n v="593"/>
    <s v="https://community.secop.gov.co/Public/Tendering/OpportunityDetail/Index?noticeUID=CO1.NTC.8150792&amp;isFromPublicArea=True&amp;isModal=False"/>
    <x v="0"/>
    <s v="SCDPI-21420-01276-25"/>
    <x v="4"/>
    <s v="Profesional en Ingeniería de Sistemas o Ingeniería de Software o Administrador de Sistemas o Ingeniero Electrónico. Cuatro ( 4 ) años de experiencia profesiona"/>
    <s v="OFICINA DE TECNOLOGIAS DE LA INFORMACIÓN"/>
    <s v="Prestar servicios profesionales a la Secretaría de Cultura, Recreación y Deporte – Oficina de Tecnologías de la Información, para apoyar la modernización tecnológica de la entidad mediante el análisis, diseño, desarrollo, mantenimiento y documentación de soluciones de software, herramientas digitales y plataformas institucionales, aplicando buenas prácticas de arquitectura tecnológica y asegurando el cumplimiento de los lineamientos técnicos establecidos."/>
    <s v="1 1. Inversión"/>
    <s v="O230117459920240163"/>
    <s v="1 Natural "/>
    <n v="11256447"/>
    <s v="DANIEL EDUARDO IREGUI MAYORGA"/>
    <n v="56847000"/>
    <n v="210"/>
    <d v="2025-05-19T00:00:00"/>
    <d v="2025-05-21T00:00:00"/>
    <d v="2025-12-20T00:00:00"/>
    <s v="daniel.iregui@scrd.gov.co"/>
    <n v="6013274850"/>
  </r>
  <r>
    <n v="2025"/>
    <n v="594"/>
    <s v="https://community.secop.gov.co/Public/Tendering/OpportunityDetail/Index?noticeUID=CO1.NTC.8149448&amp;isFromPublicArea=True&amp;isModal=False"/>
    <x v="0"/>
    <s v="SCDPI-21418-01280-25"/>
    <x v="4"/>
    <s v="Profesional en derecho con cuatro (4) años de experiencia profesional relacionada con el objeto y/u obligaciones"/>
    <s v="SUBDIRECCIO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s v="1 1. Inversión"/>
    <s v="O230117330120240080"/>
    <s v="1 Natural "/>
    <n v="1110471864"/>
    <s v="MARIA DEL PILAR OLAYA CARVAJAL"/>
    <n v="48726000"/>
    <n v="180"/>
    <d v="2025-05-20T00:00:00"/>
    <d v="2025-05-21T00:00:00"/>
    <d v="2025-11-20T00:00:00"/>
    <s v="mapiolca18@hotmail.com"/>
    <n v="6013274850"/>
  </r>
  <r>
    <n v="2025"/>
    <n v="595"/>
    <s v="https://community.secop.gov.co/Public/Tendering/OpportunityDetail/Index?noticeUID=CO1.NTC.8155630&amp;isFromPublicArea=True&amp;isModal=False"/>
    <x v="0"/>
    <s v="SCDPI-21420-01274-25"/>
    <x v="4"/>
    <s v="Profesional en Ingeniería de Sistemas o Ingeniería de Software o Administrador de Sistemas o Ingeniero Electrónico.cuatro ( 4 ) años de experiencia profesional."/>
    <s v="OFICINA DE TECNOLOGÍAS DE LA INFORMACION"/>
    <s v="Prestar servicios profesionales a la Secretaría de Cultura, Recreación y Deporte - Oficina de Tecnologías de la Información para ejecutar actividades orientadas al desarrollo de software para los sistemas de información misionales y los servicios informáticos de la entidad, garantizando la implementación efectiva y el seguimiento continuo de la arquitectura tecnológica institucional"/>
    <s v="1 1. Inversión"/>
    <s v="O230117459920240163"/>
    <s v="1 Natural "/>
    <n v="1073236674"/>
    <s v="HELBERTH JONATHAN CASTRO CASTIBLANCO"/>
    <n v="56847000"/>
    <n v="210"/>
    <d v="2025-05-20T00:00:00"/>
    <d v="2025-05-26T00:00:00"/>
    <d v="2025-12-25T00:00:00"/>
    <s v="helberth.castro@scrd.gov.co"/>
    <n v="6013274850"/>
  </r>
  <r>
    <n v="2025"/>
    <n v="596"/>
    <s v="https://community.secop.gov.co/Public/Tendering/OpportunityDetail/Index?noticeUID=CO1.NTC.8155852&amp;isFromPublicArea=True&amp;isModal=False"/>
    <x v="0"/>
    <s v="SCDPI-21418-01192-25"/>
    <x v="4"/>
    <s v="Profesional en áreas relacionadas con administración pública, administración de empresas, contaduría, económia o afines con experiencia profesional relacionada de 4 años"/>
    <s v="DIRECCION DE ARTE, CULTURA Y PATRIMONIO"/>
    <s v="Prestar servicios profesionales a la Secretaría Distrital de Cultura, Recreación y Deporte - Dirección de Arte Cultura y Patrimonio desarrollando actividades requeridas para la planeación estratégica, gestión presupuestal, financiera y ejecución administrativa de los procesos y proyectos de la dependencia"/>
    <s v="1 1. Inversión"/>
    <s v="O230117330120240080"/>
    <s v="1 Natural "/>
    <n v="52205724"/>
    <s v="ERIKA JANNETH RAMIREZ SILVA"/>
    <n v="40605000"/>
    <n v="150"/>
    <d v="2025-05-20T00:00:00"/>
    <d v="2025-05-23T00:00:00"/>
    <d v="2025-10-22T00:00:00"/>
    <s v="contador.ejrs@gmail.com"/>
    <n v="6013274850"/>
  </r>
  <r>
    <n v="2025"/>
    <n v="597"/>
    <s v="https://community.secop.gov.co/Public/Tendering/OpportunityDetail/Index?noticeUID=CO1.NTC.8159545&amp;isFromPublicArea=True&amp;isModal=False"/>
    <x v="0"/>
    <s v="SCDPI-21418-01289-25"/>
    <x v="4"/>
    <s v="Profesional en artes, bellas artes, arquitectura, ingenierias, diseño o afines, sin experiencia"/>
    <s v="Subdirección de Gestión Cultural y Artística"/>
    <s v="Prestar servicios profesionales a la Subdirección de Gestión Cultural y Artística de la Secretaría de Cultura Recreación y Deporte para la producción y realización de contenidos de narrativas sonoras y visuales, con enfoque pedagógico, que apoyen y fortalezcan los procesos misionales de la Subdirección."/>
    <s v="1 1. Inversión"/>
    <s v="O230117330120240080"/>
    <s v="1 Natural "/>
    <n v="1020837767"/>
    <s v="ANDRES URIBE GIANNETTI"/>
    <n v="29502000"/>
    <n v="180"/>
    <d v="2025-05-20T00:00:00"/>
    <d v="2025-05-26T00:00:00"/>
    <d v="2025-11-25T00:00:00"/>
    <s v="andresuribe21@gmail.com"/>
    <n v="6013274850"/>
  </r>
  <r>
    <n v="2025"/>
    <n v="598"/>
    <s v="https://community.secop.gov.co/Public/Tendering/OpportunityDetail/Index?noticeUID=CO1.NTC.8159542&amp;isFromPublicArea=True&amp;isModal=False"/>
    <x v="0"/>
    <s v="SCDPI-21418-01207-25"/>
    <x v="4"/>
    <s v="Profesional en derecho con cuatro (4) años de experiencia profesional relacionada con el objeto y/u obligaciones del contrato."/>
    <s v="Subdirector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s v="1 1. Inversión"/>
    <s v="O230117330120240080"/>
    <s v="1 Natural "/>
    <n v="1020767520"/>
    <s v="ANA MARÍA SANABRIA ALBARRACÍN"/>
    <n v="48726000"/>
    <n v="180"/>
    <d v="2025-05-21T00:00:00"/>
    <d v="2025-05-26T00:00:00"/>
    <d v="2025-11-25T00:00:00"/>
    <s v="anamariasanabriaalbarracin@gmail.co"/>
    <n v="6013274850"/>
  </r>
  <r>
    <n v="2025"/>
    <n v="599"/>
    <s v="https://community.secop.gov.co/Public/Tendering/OpportunityDetail/Index?noticeUID=CO1.NTC.8161038&amp;isFromPublicArea=True&amp;isModal=False"/>
    <x v="0"/>
    <s v="SCDPI-21417-00634-25"/>
    <x v="4"/>
    <s v="Profesionales en ciencias de la salud, ciencias sociales, humanas, políticas, licenciaturas, gestión cultural o afines."/>
    <s v="SUBSECRETARIA DE CULTURA CIUDADANA Y GESTIÓN DEL CONOCIMIENTO"/>
    <s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
    <s v="1 1. Inversión"/>
    <s v="O230117330120240122"/>
    <s v="1 Natural "/>
    <n v="1015460736"/>
    <s v="DANIEL MARTINEZ LOPEZ"/>
    <n v="41550880"/>
    <n v="218"/>
    <d v="2025-05-21T00:00:00"/>
    <d v="2025-05-27T00:00:00"/>
    <d v="2025-12-30T00:00:00"/>
    <s v="danielmaletines@gmail.com"/>
    <n v="6013274850"/>
  </r>
  <r>
    <n v="2025"/>
    <n v="603"/>
    <s v="https://community.secop.gov.co/Public/Tendering/OpportunityDetail/Index?noticeUID=CO1.NTC.8221678&amp;isFromPublicArea=True&amp;isModal=False"/>
    <x v="2"/>
    <s v="Bolsa Mercantil de Colombia"/>
    <x v="2"/>
    <s v="N.A"/>
    <s v="Subdirección de Infraestructura y Patrimonio Cultural"/>
    <s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A PRESTACIÓN DEL SERVICIO DE VIGILANCIA DE MEDIOS HUMANOS Y MEDIOS TECNOLÓGICOS PARA EL CENTRO FELICIDAD CEFE CHAPINERO."/>
    <s v="1 1. Inversión"/>
    <s v="O230117330120240123"/>
    <s v="2 Jurídica"/>
    <n v="802017459"/>
    <s v="SEGURIDAD RAM LTDA"/>
    <n v="1438578756"/>
    <n v="210"/>
    <d v="2025-05-22T00:00:00"/>
    <d v="2025-05-27T00:00:00"/>
    <d v="2025-12-26T00:00:00"/>
    <s v="N.A"/>
    <n v="6013274850"/>
  </r>
  <r>
    <n v="2025"/>
    <n v="604"/>
    <s v="https://community.secop.gov.co/Public/Tendering/OpportunityDetail/Index?noticeUID=CO1.NTC.8192912&amp;isFromPublicArea=True&amp;isModal=False"/>
    <x v="0"/>
    <s v="SCDPI-330-01190-25"/>
    <x v="4"/>
    <s v="Profesional en las áreas de ingeniería civil y/o ingeniería eléctrica con mínimo cuatro (4) años de experiencia profesional relacionada con el objeto y/u obligaciones del contrato"/>
    <s v="Subdirección de Infraestructura y Patrimonio Cultural"/>
    <s v="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
    <s v="1 1. Inversión"/>
    <s v="O230117330120240123"/>
    <s v="1 Natural "/>
    <n v="1099207970"/>
    <s v="JHOLMAN ALEXIS ULLOA AVILA"/>
    <n v="32484000"/>
    <n v="120"/>
    <d v="2025-05-27T00:00:00"/>
    <d v="2025-05-29T00:00:00"/>
    <d v="2025-09-28T00:00:00"/>
    <s v="jholman.ulloa@idrd.gov.co"/>
    <n v="6013274850"/>
  </r>
  <r>
    <n v="2025"/>
    <n v="611"/>
    <s v="https://community.secop.gov.co/Public/Tendering/OpportunityDetail/Index?noticeUID=CO1.NTC.8200758&amp;isFromPublicArea=True&amp;isModal=False"/>
    <x v="0"/>
    <s v="CONVENIO INTERADMINISTRATIVO SDCRD"/>
    <x v="5"/>
    <s v="N.A"/>
    <s v="SUBSECRETARÍA DISTRITAL DE CULTURA CIUDADANA Y GESTIÓN DEL CONOCIMIENTO"/>
    <s v="Aunar esfuerzos técnicos, administrativos y financieros entre la Secretaría Distrital de Movilidad y la Secretaría Distrital de Cultura, Recreación y Deporte, para el diseño, evaluación y monitoreo de estrategias en cultura ciudadana para la movilidad que incentiven el cambio comportamental, en concordancia con una línea base que articule los factores culturales de conocimientos, actitudes, valores, emociones, prácticas y creencias, con las líneas estratégicas de movilidad segura, sostenible e inclusiva y eficiente."/>
    <s v="1 1. Inversión"/>
    <s v="N.A"/>
    <s v="2 Jurídica"/>
    <n v="899999061"/>
    <s v="SECRETARIA DISTRITAL DE MOVILIDAD"/>
    <n v="1889389200"/>
    <n v="240"/>
    <d v="2025-05-28T00:00:00"/>
    <d v="2025-05-29T00:00:00"/>
    <d v="2025-12-31T00:00:00"/>
    <s v="N.A"/>
    <n v="6013274850"/>
  </r>
  <r>
    <m/>
    <m/>
    <m/>
    <x v="4"/>
    <m/>
    <x v="9"/>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n v="2025"/>
    <n v="517"/>
    <s v="https://community.secop.gov.co/Public/Tendering/OpportunityDetail/Index?noticeUID=CO1.NTC.7895656&amp;isFromPublicArea=True&amp;isModal=False"/>
    <s v="CONTRATACION DIRECTA"/>
    <s v="CONTRATO DE ARRENDAMIENTO TERRACOTA"/>
    <s v="CONTRATO DE ARENDAMIENTO"/>
    <s v="N.A"/>
    <s v="Subdirector de Infraestructura y Patrimonio Cultural"/>
    <s v="Entregar a título de arrendamiento el local ubicado en la Calle 82 #10-69 primer piso costado sur - Centro Felicidad Chapinero a TERRACOTA COFFEE GROUP SAS, con Nit: 901.871.287-1; DESTINADO PARA USO ÚNICO Y EXCLUSIVO COMO CAFÉ."/>
    <x v="0"/>
    <x v="0"/>
    <x v="0"/>
    <n v="901871287"/>
    <s v="TERRACOTA COFFEE GROUP SAS"/>
    <n v="36000000"/>
    <n v="360"/>
    <d v="2025-03-27T00:00:00"/>
    <d v="2025-05-16T00:00:00"/>
    <d v="2026-05-15T00:00:00"/>
    <s v="N.A"/>
    <n v="6013274850"/>
  </r>
  <r>
    <n v="2025"/>
    <n v="546"/>
    <s v="https://community.secop.gov.co/Public/Tendering/OpportunityDetail/Index?noticeUID=CO1.NTC.7968934&amp;isFromPublicArea=True&amp;isModal=true&amp;asPopupView=true"/>
    <s v="REGIMEN ESPECIAL"/>
    <s v="SCDPI-21419-00638-25"/>
    <s v="CONVENIO DE ASOCIACION"/>
    <s v="N.A"/>
    <s v="DIRECCIÓN DE LECTURA Y BIBLIOTECAS"/>
    <s v="Aunar esfuerzos entre la Secretaría de Cultura; Recreación y Deporte y la Fundación Gabriel_x000a_García Márquez para la realización del Festival Gabo 2025; como estrategia para fortalecer el_x000a_acceso; la expresión y la apropiación de las diferentes manifestaciones; procesos y_x000a_experiencias artísticas; culturales; patrimoniales y creativas."/>
    <x v="1"/>
    <x v="1"/>
    <x v="0"/>
    <n v="800241770"/>
    <s v="FUNDACIÓN GABRIEL GARCíA MÁRQUEZ PARA EL NUEVO PERIODISMO IBEROAMERICANO"/>
    <n v="809290000"/>
    <n v="150"/>
    <d v="2025-04-11T00:00:00"/>
    <d v="2025-05-21T00:00:00"/>
    <d v="2025-10-20T00:00:00"/>
    <s v="N.A"/>
    <n v="6013274850"/>
  </r>
  <r>
    <n v="2025"/>
    <n v="555"/>
    <s v="https://community.secop.gov.co/Public/Tendering/OpportunityDetail/Index?noticeUID=CO1.NTC.8043323&amp;isFromPublicArea=True&amp;isModal=False"/>
    <s v="SELECCION ABREVIADA"/>
    <s v="SCRD-SA-BP-14-2025"/>
    <s v="CONTRATO DE COMISION"/>
    <s v="N.A"/>
    <s v="DIRECCION DE GESTION CORPORATIVA Y RELACION CON EL CIUDADANO"/>
    <s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OS SERVICIOS DE CATERING PARA LA SECRETARIA DISTRITAL DE CULTURA, RECREACIÓN Y DEPORTE EN LOS EVENTOS Y ACTIVIDADES DE LA ENTIDAD O EN LOS QUE HAGA PARTE, DE ACUERDO CON LAS NECESIDADES LOGÍSTICAS IDENTIFICADAS PARA SU DESARROLLO"/>
    <x v="1"/>
    <x v="2"/>
    <x v="0"/>
    <n v="830103828"/>
    <s v="AGROBOLSA S.A. COMISIONISTA DE BOLSA"/>
    <n v="6923017"/>
    <n v="210"/>
    <d v="2025-04-16T00:00:00"/>
    <d v="2025-05-05T00:00:00"/>
    <d v="2025-12-31T00:00:00"/>
    <s v="N.A"/>
    <n v="6013274850"/>
  </r>
  <r>
    <n v="2025"/>
    <n v="559"/>
    <s v="https://operaciones.colombiacompra.gov.co/tienda-virtual-del-estado-colombiano/ordenes-compra/144877"/>
    <s v="SELECCION ABREVIADA"/>
    <s v="ORDEN DE COMPRA 144877"/>
    <s v="ORDEN DE COMPRA"/>
    <s v="N.A"/>
    <s v="Grupo Interno de Trabajo de _x000a_Gestión de Servicios Administrativos"/>
    <s v="CONTRATAR EL SERVICIO INTEGRAL DE TRANSPORTE AUTOMOTOR TERRESTRE ESPECIAL PARA LA SECRETARÍA DISTRITAL DE CULTURA RECREACIÓN Y DEPORTE"/>
    <x v="1"/>
    <x v="3"/>
    <x v="0"/>
    <n v="901668906"/>
    <s v="UNION TEMPORAL LCT-2022"/>
    <n v="39920000"/>
    <n v="240"/>
    <d v="2025-04-11T00:00:00"/>
    <d v="2025-05-26T00:00:00"/>
    <d v="2025-12-31T00:00:00"/>
    <s v="N.A"/>
    <n v="6013274850"/>
  </r>
  <r>
    <n v="2025"/>
    <n v="563"/>
    <s v="colombiacompra.coupahost.com/order_headers/print_view?id=144637&amp;"/>
    <s v="SELECCION ABREVIADA"/>
    <s v="orden de compra"/>
    <s v="ORDEN DE COMPRA"/>
    <s v="N.A"/>
    <s v="Grupo Interno de Trabajo de _x000a_Gestión de Servicios Administrativos"/>
    <s v="contratar el servicio integral de transporte automotor terrestre especial para la secretaría distrital de cultura recreación y deporte."/>
    <x v="2"/>
    <x v="4"/>
    <x v="0"/>
    <n v="901670849"/>
    <s v="UNION TEMPORAL MEGA ALIANZA - VEHÍCULOS HIBRIDOS."/>
    <n v="54944129.990000002"/>
    <n v="260"/>
    <d v="2025-04-07T00:00:00"/>
    <d v="2025-05-20T00:00:00"/>
    <d v="2025-12-31T00:00:00"/>
    <s v="N.A"/>
    <n v="6013274850"/>
  </r>
  <r>
    <n v="2025"/>
    <n v="565"/>
    <s v="https://community.secop.gov.co/Public/Tendering/OpportunityDetail/Index?noticeUID=CO1.NTC.8056656&amp;isFromPublicArea=True&amp;isModal=False"/>
    <s v="CONTRATACION DIRECTA"/>
    <s v="SCDPI-21420-01212-25"/>
    <s v="CONTRATO DE PRESTACIÓN DE SERVICIOS PROFESIONALES Y/O APOYO A LA GESTIÓN"/>
    <s v="Título en derecho, especialización en administrativo, público o contractual y cinco años de experiencia profesional"/>
    <s v="GIT CONTRATACIÓN"/>
    <s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
    <x v="1"/>
    <x v="5"/>
    <x v="1"/>
    <n v="1049605138"/>
    <s v="RICARDO ANDRES RODRIGUEZ CHAVES"/>
    <n v="63126000"/>
    <n v="180"/>
    <d v="2025-04-29T00:00:00"/>
    <d v="2025-05-06T00:00:00"/>
    <d v="2025-11-05T00:00:00"/>
    <s v="ricardo.rodriguez@scrd.gov.co"/>
    <n v="6013274850"/>
  </r>
  <r>
    <n v="2025"/>
    <n v="566"/>
    <s v="https://community.secop.gov.co/Public/Tendering/OpportunityDetail/Index?noticeUID=CO1.NTC.8056709&amp;isFromPublicArea=True&amp;isModal=False"/>
    <s v="CONTRATACION DIRECTA"/>
    <s v="SCDPI-21418-01183-25"/>
    <s v="CONTRATO DE PRESTACIÓN DE SERVICIOS PROFESIONALES Y/O APOYO A LA GESTIÓN"/>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el desarrollo de actividades desde las terapias artísticas requeridas en el marco de la implementación de la Estrategia Estar Bien Bogotá."/>
    <x v="1"/>
    <x v="6"/>
    <x v="1"/>
    <n v="1020729934"/>
    <s v="MONICA SOFIA POLANIA PEREZ"/>
    <n v="52152000"/>
    <n v="240"/>
    <d v="2025-04-30T00:00:00"/>
    <d v="2025-05-05T00:00:00"/>
    <d v="2025-12-31T00:00:00"/>
    <s v="monica.polania@scrd.gov.co"/>
    <n v="6013274850"/>
  </r>
  <r>
    <n v="2025"/>
    <n v="567"/>
    <s v="https://community.secop.gov.co/Public/Tendering/OpportunityDetail/Index?noticeUID=CO1.NTC.8056447&amp;isFromPublicArea=True&amp;isModal=False"/>
    <s v="CONTRATACION DIRECTA"/>
    <s v="CONTRATO DE ARRENDAMIENTO EDIFICIO COLSEGUROS."/>
    <s v="CONTRATO DE ARENDAMIENTO"/>
    <s v="N.A"/>
    <s v="Grupo Interno de Trabajo de _x000a_Gestión de Servicios Administrativos"/>
    <s v="Entregar a la Secretaria, en calidad de arrendamiento el espacio físico ubicado en el edificio Colseguros carrera 7# 17 - 01 destinado a la conservación de archivos de la gestión documental, bienes y oficinas de la Secretaria Distrital de Cultura Recreación y Deporte."/>
    <x v="1"/>
    <x v="7"/>
    <x v="0"/>
    <n v="900706809"/>
    <s v="CONTRATO DE ARRENDAMIENTO INVERSIONES PYXIS S.A.S."/>
    <n v="700000000"/>
    <n v="210"/>
    <d v="2025-04-29T00:00:00"/>
    <d v="2025-05-05T00:00:00"/>
    <d v="2025-11-30T00:00:00"/>
    <s v="N.A"/>
    <n v="6013274850"/>
  </r>
  <r>
    <n v="2025"/>
    <n v="568"/>
    <s v="https://community.secop.gov.co/Public/Tendering/OpportunityDetail/Index?noticeUID=CO1.NTC.7893743&amp;isFromPublicArea=True&amp;isModal=False"/>
    <s v="CONTRATACION DIRECTA"/>
    <s v="CONVENIO INTERADMINISTRATIVO"/>
    <s v="CONVENIO INTERADMINISTRATIVO"/>
    <s v="N.A"/>
    <s v="SUBSECRETARIA DE GOBERNANZA"/>
    <s v="Aunar esfuerzos institucionales, técnicos, logísticos y administrativos entre TRANSMILENIO S.A., la Secretaría Distrital de Cultura, Recreación, y Deporte y el Instituto Distrital para la Protección de la Niñez y la Juventud (IDIPRON), para el diseño e implementación de estrategias de cultura ciudadana, a través de intervenciones que generen nuevas conversaciones hacia la cooperación, colaboración entre ciudadanía e institucionalidad impulsando la corresponsabilidad social y buenas prácticas para recuperar la confianza y afianzar la apropiación y orgullo hacia TransMilenio."/>
    <x v="1"/>
    <x v="0"/>
    <x v="0"/>
    <s v="830063506_x000a_899999333"/>
    <s v="TRANSMILENIO E IDRIPON"/>
    <n v="1488236250"/>
    <n v="600"/>
    <d v="2025-03-27T00:00:00"/>
    <d v="2025-05-12T00:00:00"/>
    <d v="2026-03-12T00:00:00"/>
    <s v="N.A"/>
    <n v="6013274850"/>
  </r>
  <r>
    <n v="2025"/>
    <n v="569"/>
    <s v="https://community.secop.gov.co/Public/Tendering/OpportunityDetail/Index?noticeUID=CO1.NTC.8061927&amp;isFromPublicArea=True&amp;isModal=False"/>
    <s v="CONTRATACION DIRECTA"/>
    <s v="SCDPI-21417-00833-25"/>
    <s v="CONTRATO DE PRESTACIÓN DE SERVICIOS PROFESIONALES Y/O APOYO A LA GESTIÓN"/>
    <s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s v="SUBSECRETARÍO DISTRITAL DE CULTURA CIUDADANA Y GESTIÓN DEL CONOCIMIENTO"/>
    <s v="Prestar servicios profesionales a la Secretaría Distrital de Cultura, Recreación y Deporte - Dirección de Transformaciones Culturales, realizando actividades requeridas para el desarrollo de la ideación, implementación, gestión territorial y seguimiento de la estrategia de espacio público, con el enfoque de transformación cultural y cambio comportamental."/>
    <x v="1"/>
    <x v="8"/>
    <x v="1"/>
    <n v="80099955"/>
    <s v="SERGIO DAVID SOTO GALAN"/>
    <n v="58560000"/>
    <n v="255"/>
    <d v="2025-04-30T00:00:00"/>
    <d v="2025-05-08T00:00:00"/>
    <d v="2025-12-30T00:00:00"/>
    <s v="sergio.soto@scrd.gov.co"/>
    <n v="6013274850"/>
  </r>
  <r>
    <n v="2025"/>
    <n v="570"/>
    <s v="https://community.secop.gov.co/Public/Tendering/OpportunityDetail/Index?noticeUID=CO1.NTC.7985818&amp;isFromPublicArea=True&amp;isModal=False"/>
    <s v="MIMINA CUANTIA"/>
    <s v="SCRD-MIC-15-2025"/>
    <s v="CONTRATO PRESTACION DE SERVICIOS"/>
    <s v="N.A"/>
    <s v="OTI"/>
    <s v="Prestar el servicio de monitoreo de medios para reportar de manera continua las menciones de la Secretaría de Cultura, Recreación y Deporte, las entidades del Sector y las temáticas de interés que se publican en los medios tradicionales (prensa, radio y televisión), redes sociales y diversas plataformas en línea, de conformidad con los requisitos de la entidad."/>
    <x v="1"/>
    <x v="5"/>
    <x v="0"/>
    <n v="830065445"/>
    <s v="FLT COMUNICACIONES  S.A.S - Mass Medios"/>
    <n v="19040000"/>
    <n v="240"/>
    <d v="2025-05-09T00:00:00"/>
    <d v="2025-05-14T00:00:00"/>
    <d v="2025-12-31T00:00:00"/>
    <s v="N.A"/>
    <n v="6013274850"/>
  </r>
  <r>
    <n v="2025"/>
    <n v="571"/>
    <s v="https://community.secop.gov.co/Public/Tendering/OpportunityDetail/Index?noticeUID=CO1.NTC.8096262&amp;isFromPublicArea=True&amp;isModal=False"/>
    <s v="SELECCION ABREVIADA"/>
    <s v="SCRD-SA-BP-13-2025"/>
    <s v="CONTRATO DE COMISION"/>
    <s v="N.A"/>
    <s v="DIRECCION DE GESTION CORPORATIVA Y RELACION CON EL CIUDADANO"/>
    <s v="Contratar la prestación de servicios como comisionista comprador actuando en nombre propio y por cuenta de la Secretaría Distrital de Cultura, Recreación y Deporte, en el mercado de compras públicas–MCP-de la Bolsa Mercantil de Colombia S.A. –BMC, dentro de la negociación o negociaciones necesarias para la prestación del servicio público de transporte terrestre transporte individual de pasajeros tipo taxi."/>
    <x v="1"/>
    <x v="9"/>
    <x v="0"/>
    <n v="830103828"/>
    <s v="AGROBOLSA S.A. COMISIONISTA DE BOLSA"/>
    <n v="168510731"/>
    <n v="240"/>
    <d v="2025-05-07T00:00:00"/>
    <d v="2025-05-07T00:00:00"/>
    <d v="2025-12-31T00:00:00"/>
    <s v="N.A"/>
    <n v="6013274850"/>
  </r>
  <r>
    <n v="2025"/>
    <n v="572"/>
    <s v="https://community.secop.gov.co/Public/Tendering/OpportunityDetail/Index?noticeUID=CO1.NTC.8073727&amp;isFromPublicArea=True&amp;isModal=False"/>
    <s v="CONTRATACION DIRECTA"/>
    <s v="SCDPI-21418-01176-25"/>
    <s v="CONTRATO DE PRESTACIÓN DE SERVICIOS PROFESIONALES Y/O APOYO A LA GESTIÓN"/>
    <s v="Profesional en áreas relacionadas con ciencias humanas, ciencias sociales, ciencias de la educación, artes, bellas artes o afines y dos (2) años de experiencia profesional relacionada."/>
    <s v="DIRECCIÓN DE ARTE, CULTURA Y PATRIMONIO"/>
    <s v="Prestar servicios profesionales a la Secretaría Distrital de Cultura, Recreación y Deporte - Dirección de Arte, Cultura y_x000a_Patrimonio,para el desarrollo de actividades desde las terapias artísticas requeridas en el marco de la implementación de la Estrategia_x000a_EstarBien Bogotá."/>
    <x v="1"/>
    <x v="6"/>
    <x v="1"/>
    <n v="1090395948"/>
    <s v="LUIS GUILLERMO ESPITIA TORRES"/>
    <n v="52152000"/>
    <n v="240"/>
    <d v="2025-05-05T00:00:00"/>
    <d v="2025-05-07T00:00:00"/>
    <d v="2025-12-31T00:00:00"/>
    <s v="luis.espitia@scrd.gov.co"/>
    <n v="6013274850"/>
  </r>
  <r>
    <n v="2025"/>
    <n v="574"/>
    <s v="https://community.secop.gov.co/Public/Tendering/OpportunityDetail/Index?noticeUID=CO1.NTC.8077733&amp;isFromPublicArea=True&amp;isModal=False"/>
    <s v="CONTRATACION DIRECTA"/>
    <s v="SCDPI-21420-01086-25"/>
    <s v="CONTRATO DE PRESTACIÓN DE SERVICIOS PROFESIONALES Y/O APOYO A LA GESTIÓN"/>
    <s v="Título en derecho, especialización en administrativo, público o contractual y dos años de experiencia profesional"/>
    <s v="GIT- CONTRATOS"/>
    <s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
    <x v="1"/>
    <x v="5"/>
    <x v="1"/>
    <n v="1032451000"/>
    <s v="JENNIFER CATHERINE MORENO MIER"/>
    <n v="56826000"/>
    <n v="210"/>
    <d v="2025-05-06T00:00:00"/>
    <d v="2025-05-12T00:00:00"/>
    <d v="2025-12-11T00:00:00"/>
    <s v="jennifer.moreno@scrd.gov.co"/>
    <n v="6013274850"/>
  </r>
  <r>
    <n v="2025"/>
    <n v="575"/>
    <s v="https://community.secop.gov.co/Public/Tendering/OpportunityDetail/Index?noticeUID=CO1.NTC.8082141&amp;isFromPublicArea=True&amp;isModal=False"/>
    <s v="CONTRATACION DIRECTA"/>
    <s v="SCDPI-210-00366-25"/>
    <s v="CONTRATO DE PRESTACIÓN DE SERVICIOS PROFESIONALES Y/O APOYO A LA GESTIÓN"/>
    <s v="TITULO PROFESIONAL EN LAS AREAS DEL CONOCIMIENTO EN: BELLAS ARTES; CIENCIAS DE LA EDUCACIÓN; CIENCIAS SOCIALES Y HUMANAS; ECONOMÍA, ADMINISTRACIÓN, CONTADURÍA Y AFINES; INGENIERÍA, ARQUITECTURA, URBANISMO Y AFINES, CON TRES (3) AÑOS DE EXPERIENCIA"/>
    <s v="DIRECIÓN DE ASUNTOS LOCALES Y PARTICIPACIÓN"/>
    <s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
    <x v="1"/>
    <x v="10"/>
    <x v="1"/>
    <n v="80251241"/>
    <s v="ARLEY RODRIGUEZ GUERRERO"/>
    <n v="58560000"/>
    <n v="240"/>
    <d v="2025-05-06T00:00:00"/>
    <d v="2025-05-09T00:00:00"/>
    <d v="2025-12-31T00:00:00"/>
    <s v="rodriguezarley81@gmail.com"/>
    <n v="6013274850"/>
  </r>
  <r>
    <n v="2025"/>
    <n v="576"/>
    <s v="https://community.secop.gov.co/Public/Tendering/OpportunityDetail/Index?noticeUID=CO1.NTC.8083249&amp;isFromPublicArea=True&amp;isModal=False"/>
    <s v="CONTRATACION DIRECTA"/>
    <s v="SCDPI-21417-00835-25"/>
    <s v="CONTRATO DE PRESTACIÓN DE SERVICIOS PROFESIONALES Y/O APOYO A LA GESTIÓN"/>
    <s v="Profesional en ciencias de la salud, ciencias sociales, humanas, políticas, licenciaturas o afines. Con experiencia superior a tres (3) años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
    <s v="DIRECTOR DE TRANSFORMACIONES_x000a_CULTURALES"/>
    <s v="Prestar servicios profesionales a la Secretaría Distrital de Cultura, Recreación y Deporte - Dirección de Transformaciones Culturales, realizando actividades requeridas para el desarrollo de la ideación, implementación, gestión territorial y seguimiento de la estrategia Bogotá Libre de Machismo, en los diferentes escenarios de implementación."/>
    <x v="1"/>
    <x v="8"/>
    <x v="1"/>
    <s v=". 1015436980"/>
    <s v="MIGUEL GIOVANNY GOMEZ LOPEZ"/>
    <n v="54900000"/>
    <n v="225"/>
    <d v="2025-05-05T00:00:00"/>
    <d v="2025-05-08T00:00:00"/>
    <d v="2025-12-22T00:00:00"/>
    <s v="miguel.gomez@scrd.gov.co"/>
    <n v="6013274850"/>
  </r>
  <r>
    <n v="2025"/>
    <n v="577"/>
    <s v="https://operaciones.colombiacompra.gov.co/tienda-virtual-del-estado-colombiano/ordenes-compra/145533"/>
    <s v="SELECCION ABREVIADA"/>
    <s v="ORDEN DE COMPRA 145533"/>
    <s v="ORDEN DE COMPRA"/>
    <s v="N.A"/>
    <s v="Grupo Interno de Trabajo de _x000a_Gestión de Servicios Administrativos"/>
    <s v="CONTRATAR LA PRESTACIÓN DEL SERVICIO INTEGRAL DE ASEO Y CAFETERÍA CON SUMINISTRO DE INSUMOS PARA LAS SEDES DE LA SECRETARIA DEISTRITAL DE CULTURA RECREACION Y DEPORTE"/>
    <x v="1"/>
    <x v="11"/>
    <x v="0"/>
    <n v="901676833"/>
    <s v="UNIÓN TEMPORAL ECOLIMPIEZA 4G"/>
    <n v="384332343.72000003"/>
    <n v="210"/>
    <d v="2025-04-30T00:00:00"/>
    <d v="2025-05-08T00:00:00"/>
    <d v="2025-12-31T00:00:00"/>
    <s v="N.A"/>
    <n v="6013274850"/>
  </r>
  <r>
    <n v="2025"/>
    <n v="578"/>
    <s v="https://community.secop.gov.co/Public/Tendering/OpportunityDetail/Index?noticeUID=CO1.NTC.7973738&amp;isFromPublicArea=True&amp;isModal=False"/>
    <s v="SELECCION ABREVIADA"/>
    <s v="SCRD-SASI-08-2025"/>
    <s v="PRESTACION DE SERVICIOS"/>
    <s v="N.A"/>
    <s v="SUBSECRETARÍA DE GOBERNANZA"/>
    <s v="Prestar el servicio de Operador Técnico a la Secretaría de Cultura, Recreación y Deporte, en actividades asociadas a los eventos y/o programación en la que participa y/o que se genere de conformidad con el plan de acción del organismo, en el marco del Plan de Desarrollo Bogotá camina segura."/>
    <x v="1"/>
    <x v="12"/>
    <x v="0"/>
    <n v="901601098"/>
    <s v="STAGE ENTERTAINMENT SAS"/>
    <n v="1267162438"/>
    <n v="210"/>
    <d v="2025-05-08T00:00:00"/>
    <d v="2025-05-27T00:00:00"/>
    <d v="2025-12-30T00:00:00"/>
    <s v="N.A"/>
    <n v="6013274850"/>
  </r>
  <r>
    <n v="2025"/>
    <n v="579"/>
    <s v="https://operaciones.colombiacompra.gov.co/tienda-virtual-del-estado-colombiano/ordenes-compra/145394"/>
    <s v="SELECCION ABREVIADA"/>
    <s v="Orden de compra 145394"/>
    <s v="ORDEN DE COMPRA"/>
    <s v="N.A"/>
    <s v="Grupo Interno de Trabajo de _x000a_Gestión de Servicios Administrativos"/>
    <s v="MANTENIMIENTO PREVENTIVO Y CORRECTIVO, CON SUMINISTRO DE REPUESTOS, PARA EL VEHÍCULO DE PROPIEDAD DE LA SECRETARÍA DE CULTURA, RECREACIÓN Y DEPORTE"/>
    <x v="1"/>
    <x v="13"/>
    <x v="0"/>
    <n v="830031296"/>
    <s v="AUTOCARS INGENIERÍA S.A.S."/>
    <n v="13650000"/>
    <n v="210"/>
    <d v="2025-04-28T00:00:00"/>
    <d v="2025-05-09T00:00:00"/>
    <d v="2025-12-31T00:00:00"/>
    <s v="N.A"/>
    <n v="6013274850"/>
  </r>
  <r>
    <n v="2025"/>
    <n v="580"/>
    <s v="https://community.secop.gov.co/Public/Tendering/OpportunityDetail/Index?noticeUID=CO1.NTC.8103772&amp;isFromPublicArea=True&amp;isModal=False"/>
    <s v="CONTRATACION DIRECTA"/>
    <s v="SCDPI-21420-01113-25_x000a_"/>
    <s v="CONTRATO DE PRESTACIÓN DE SERVICIOS PROFESIONALES Y/O APOYO A LA GESTIÓN"/>
    <s v="Bachiller con 3 años de experiencia relacionada con el objeto y obligaciones del contrato"/>
    <s v="OFICINA DE COMUNICACIONES"/>
    <s v="Prestar servicios de apoyo a la gestión a la Secretaria de Cultura, Recreación y Deporte - Oficina Asesora de Comunicaciones realizando actividades administrativas y operativas requeridas en el marco de la implementación de las acciones digitales de conformidad con las estrategias de comunicación de la SCRD."/>
    <x v="1"/>
    <x v="5"/>
    <x v="1"/>
    <n v="1013692188"/>
    <s v="NICOLAS CALDERON RAMIREZ"/>
    <n v="23424000"/>
    <n v="240"/>
    <d v="2025-05-09T00:00:00"/>
    <d v="2025-05-15T00:00:00"/>
    <d v="2025-12-31T00:00:00"/>
    <s v="nicolas.calderon@scrd.gov.co"/>
    <n v="6013274850"/>
  </r>
  <r>
    <n v="2025"/>
    <n v="581"/>
    <s v="https://community.secop.gov.co/Public/Tendering/OpportunityDetail/Index?noticeUID=CO1.NTC.8112908&amp;isFromPublicArea=True&amp;isModal=False"/>
    <s v="CONTRATACION DIRECTA"/>
    <s v="SCDPI-21418-00323-25"/>
    <s v="CONTRATO DE PRESTACIÓN DE SERVICIOS PROFESIONALES Y/O APOYO A LA GESTIÓN"/>
    <s v="Experto. Diecinueve (19) años de experiencia relacionada con proyectos culturales y/o comunicacionales."/>
    <s v="Subdirección de Gestión Cultural y Artística"/>
    <s v="Prestar servicios a la Secretaría Distrital de Cultura, Recreación y Deporte - Subdirección de Gestión Cultural y Artística, para el desarrollo de actividades relacionadas con la planificación, gestión e implementación de estrategias de divulgación, comunicación y posicionamiento de la oferta de servicios artísticos, culturales, patrimoniales y recreativos del Centro Felicidad CEFE Chapinero, en articulación con la Oficina Asesora de Comunicaciones."/>
    <x v="1"/>
    <x v="6"/>
    <x v="1"/>
    <n v="19444249"/>
    <s v="RAFAEL MOLANO GUZMAN"/>
    <n v="72261000"/>
    <n v="210"/>
    <d v="2025-05-12T00:00:00"/>
    <d v="2025-05-16T00:00:00"/>
    <d v="2025-12-15T00:00:00"/>
    <s v="ramolguz@gmail.com"/>
    <n v="6013274850"/>
  </r>
  <r>
    <n v="2025"/>
    <n v="582"/>
    <s v="https://community.secop.gov.co/Public/Tendering/OpportunityDetail/Index?noticeUID=CO1.NTC.8132368&amp;isFromPublicArea=True&amp;isModal=False"/>
    <s v="CONTRATACION DIRECTA"/>
    <s v="SCDPI-21418-01174-25"/>
    <s v="CONTRATO DE PRESTACIÓN DE SERVICIOS PROFESIONALES Y/O APOYO A LA GESTIÓN"/>
    <s v="Profesional en áreas relacionadas con las ciencias humanas, ciencias sociales, ciencias de la educación, ciencias de la salud, artes, bellas artes con tres (3) años de experiencia profesional relacionada"/>
    <s v="Subdirección de Infraestructura y Patrimonio Cultural"/>
    <s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
    <x v="1"/>
    <x v="6"/>
    <x v="1"/>
    <n v="52850749"/>
    <s v="GIZEL PATRICIA MAYA AGUILAR"/>
    <n v="29280000"/>
    <n v="120"/>
    <d v="2025-05-16T00:00:00"/>
    <d v="2025-05-20T00:00:00"/>
    <d v="2025-09-19T00:00:00"/>
    <s v="gizel.maya@scrd.gov.co"/>
    <n v="6013274850"/>
  </r>
  <r>
    <n v="2025"/>
    <n v="583"/>
    <s v="https://community.secop.gov.co/Public/Tendering/OpportunityDetail/Index?noticeUID=CO1.NTC.8119631&amp;isFromPublicArea=True&amp;isModal=False"/>
    <s v="CONTRATACION DIRECTA"/>
    <s v="SCDPI-21418-01206-25"/>
    <s v="CONTRATO DE PRESTACIÓN DE SERVICIOS PROFESIONALES Y/O APOYO A LA GESTIÓN"/>
    <s v="Profesional en las áreas del conocimiento de ciencias sociales y humanas con dos (2) años de experiencia profesional relacionada con las obligaciones."/>
    <s v="Subdirección de Infraestructura y Patrimonio Cultural, acompañando"/>
    <s v="Prestar servicios profesionales a la Secretaría de Cultura, Recreación y Deporte - Subdirección de Infraestructura y Patrimonio Cultural, acompañando el desarrollo, implementación y sistematización de estrategias y actividades de divulgación de patrimonio cultural que se realicen en el marco de los proyectos a cargo de la dependencia."/>
    <x v="1"/>
    <x v="6"/>
    <x v="1"/>
    <n v="1015459529"/>
    <s v="NICOLAS PEÑA MORENO"/>
    <n v="39114000"/>
    <n v="180"/>
    <d v="2025-05-13T00:00:00"/>
    <d v="2025-05-15T00:00:00"/>
    <d v="2025-11-14T00:00:00"/>
    <s v="nicolaspenamoreno70@gmail.com"/>
    <n v="6013274850"/>
  </r>
  <r>
    <n v="2025"/>
    <n v="584"/>
    <s v="https://community.secop.gov.co/Public/Tendering/OpportunityDetail/Index?noticeUID=CO1.NTC.8120639&amp;isFromPublicArea=True&amp;isModal=False"/>
    <s v="CONTRATACION DIRECTA"/>
    <s v="SCDPI-240-00145-25"/>
    <s v="CONTRATO DE PRESTACIÓN DE SERVICIOS PROFESIONALES Y/O APOYO A LA GESTIÓN"/>
    <s v="Profesional en Derecho y tres años de experiencia"/>
    <s v="DIRECCIÓN DE PERSONAS JURÍDICAS "/>
    <s v="Prestar servicios profesionales a la Secretaría de Cultura, Recreación y Deporte - Subsecretaría de Gobernanza - Dirección de Personas Jurídicas, desarrollando actividades de orden jurídico y administrativo tendientes al desarrollo de acciones requeridas para la formulación, planeación y puesta en marcha de estrategias, programas y planes que propendan por la formalización, fortalecimiento y cualificación de las entidades sin ánimo de lucro sujetas a la inspección, vigilancia y control de la SCR"/>
    <x v="1"/>
    <x v="14"/>
    <x v="1"/>
    <n v="1016059342"/>
    <s v="ANA MARIA MORALES RODRIGUEZ "/>
    <n v="55876000"/>
    <n v="229"/>
    <d v="2025-05-13T00:00:00"/>
    <d v="2025-05-15T00:00:00"/>
    <d v="2025-12-30T00:00:00"/>
    <s v="ana.morales@scrd.gov.co"/>
    <n v="6013274850"/>
  </r>
  <r>
    <n v="2025"/>
    <n v="585"/>
    <s v="https://community.secop.gov.co/Public/Tendering/OpportunityDetail/Index?noticeUID=CO1.NTC.8123827&amp;isFromPublicArea=True&amp;isModal=False"/>
    <s v="CONTRATACION DIRECTA"/>
    <s v="ESDOP 15 DE 2025."/>
    <s v="CONVENIO INTERADMINITRATIVO DERIVADO"/>
    <s v="N.A"/>
    <s v="Dirección de Economía Estudios y Política"/>
    <s v="Aunar esfuerzos y recursos técnicos, administrativos y financieros entre las partes, con el_x000a_propósito de impulsar la formación, creación, producción, circulación y difusión de contenidos audiovisuales y digitales innovadores en el marco de la estrategia Gente_x000a_Convergente."/>
    <x v="1"/>
    <x v="14"/>
    <x v="0"/>
    <s v="8 3 0 0 4 6 5 8 2"/>
    <s v="FONDO MIXTO DE PROMOCION CINEMATOGRAFICA_x000a_PROIMAGENES COLOMBIA- PROIMAGENES COLOMBIA"/>
    <n v="3498879060"/>
    <n v="210"/>
    <d v="2025-05-28T00:00:00"/>
    <d v="2025-05-29T00:00:00"/>
    <d v="2025-12-31T00:00:00"/>
    <s v="N,A"/>
    <n v="6013274850"/>
  </r>
  <r>
    <n v="2025"/>
    <n v="586"/>
    <s v="https://community.secop.gov.co/Public/Tendering/OpportunityDetail/Index?noticeUID=CO1.NTC.8126573&amp;isFromPublicArea=True&amp;isModal=False"/>
    <s v="CONTRATACION DIRECTA"/>
    <s v="SCDPI-330-01208-25"/>
    <s v="CONTRATO DE PRESTACIÓN DE SERVICIOS PROFESIONALES Y/O APOYO A LA GESTIÓN"/>
    <s v="Profesional en carreras del núcleo de conocimiento en administración de empresas, administración pública o afines a la administración, con maestría en áreas relacionadas con gestión de proyectos o gestión de las artes y la cultura o afines con tres (3) años de experiencia profesional relacionada con el objeto"/>
    <s v="SUBDIRECCION DE INFRAESTRUCTURA Y PATRIMONIO CULTURAL"/>
    <s v="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
    <x v="1"/>
    <x v="15"/>
    <x v="1"/>
    <n v="1022386292"/>
    <s v="CARLOS ALFONSO GARCIA HERNANDEZ"/>
    <n v="78885000"/>
    <n v="225"/>
    <d v="2025-05-15T00:00:00"/>
    <d v="2025-05-20T00:00:00"/>
    <d v="2025-12-31T00:00:00"/>
    <s v="carlos.garcia@scrd.gov.co"/>
    <n v="6013274850"/>
  </r>
  <r>
    <n v="2025"/>
    <n v="587"/>
    <s v="https://community.secop.gov.co/Public/Tendering/OpportunityDetail/Index?noticeUID=CO1.NTC.8127245&amp;isFromPublicArea=True&amp;isModal=False"/>
    <s v="CONTRATACION DIRECTA"/>
    <s v="SCDPI-330-01193-25"/>
    <s v="CONTRATO DE PRESTACIÓN DE SERVICIOS PROFESIONALES Y/O APOYO A LA GESTIÓN"/>
    <s v="Profesional en derecho con maestría en áreas relacionadas con ciencias humanas o sociales, con tres (3) años de experiencia profesional relacionada"/>
    <s v="SUBDIRECCION DE INFRAESTRUCTURA Y PATRIMONIO CULTURAL"/>
    <s v="Prestar servicios profesionales a la Secretaría Distrital de Cultura, Recreación y Deporte - Subdirección de Infraestructura y Patrimonio Cultural realizando las actividades jurídicas requeridas para la planeación estratégica, seguimiento y ejecución de las metas y políticas públicas relacionadas con los proyectos a cargo de la dependencia, atendiendo la unidad de criterio de la Entidad."/>
    <x v="1"/>
    <x v="15"/>
    <x v="1"/>
    <n v="1013605450"/>
    <s v="KAREN ROCIO FORERO GARAVITO"/>
    <n v="78885000"/>
    <n v="225"/>
    <d v="2025-05-16T00:00:00"/>
    <d v="2025-05-20T00:00:00"/>
    <d v="2025-12-31T00:00:00"/>
    <s v="krenforero77@hotmail.com"/>
    <n v="6013274850"/>
  </r>
  <r>
    <n v="2025"/>
    <n v="588"/>
    <s v="https://community.secop.gov.co/Public/Tendering/OpportunityDetail/Index?noticeUID=CO1.NTC.8010528&amp;isFromPublicArea=True&amp;isModal=False"/>
    <s v="SELECCION ABREVIADA"/>
    <s v="SCRD-SA-BP-15-2025"/>
    <s v="CONTRATO DE COMISION"/>
    <s v="N.A"/>
    <s v="DIRECCIÓN DE GESTIÓN CORPORATIVA Y RELACIÓN CON EL CIUDADANO- COORDINACION GRUPO INTERNO DE TRABAJO DE GESATION DE SERVICIOS ADMINISTRATIVOS"/>
    <s v="SERVICIOS DE CATERING PARA LA SECRETARIA DISTRITAL DE CULTURA, RECREACIÓN Y DEPORTE EN LOS EVENTOS Y ACTIVIDADES DE LA ENTIDAD O EN LOS QUE HAGA PARTE, DE ACUERDO CON LAS NECESIDADES LOGÍSTICAS IDENTIFICADAS PARA SU DESARROLLO"/>
    <x v="1"/>
    <x v="16"/>
    <x v="0"/>
    <n v="830103828"/>
    <s v="AGROBOLSA S.A. COMISIONISTA DE BOLSA"/>
    <n v="1467020585"/>
    <n v="210"/>
    <d v="2025-05-08T00:00:00"/>
    <d v="2025-05-15T00:00:00"/>
    <d v="2025-12-15T00:00:00"/>
    <s v="N.A"/>
    <n v="6013274850"/>
  </r>
  <r>
    <n v="2025"/>
    <n v="590"/>
    <s v="https://community.secop.gov.co/Public/Tendering/OpportunityDetail/Index?noticeUID=CO1.NTC.8148085&amp;isFromPublicArea=True&amp;isModal=False"/>
    <s v="CONTRATACION DIRECTA"/>
    <s v="SCDPI-21420-01272-25"/>
    <s v="CONTRATO DE PRESTACIÓN DE SERVICIOS PROFESIONALES Y/O APOYO A LA GESTIÓN"/>
    <s v="Profesional en Ingeniería de Sistemas o Ingeniería de Software o Ingeniería Mecatrónica Tres ( 3 ) años de experiencia profesional."/>
    <s v="OFICINA DE TECNOLOGÍAS DE LA INFORMACION"/>
    <s v="Prestar servicios profesionales a la Secretaría de Cultura, Recreación y Deporte - Oficina de Tecnologías de la Información para adelantar acciones técnicas que permitan la adaptación, construcción y puesta en marcha de soluciones tecnológicas, con el propósito de optimizar los sistemas de información misionales y fortalecer los servicios informáticos de la entidad, de acuerdo con las necesidades institucionales."/>
    <x v="1"/>
    <x v="5"/>
    <x v="1"/>
    <n v="1032432566"/>
    <s v="YEISON DUVAN BRICEÑO SIERRA"/>
    <n v="51240000"/>
    <n v="210"/>
    <d v="2025-05-19T00:00:00"/>
    <d v="2025-05-26T00:00:00"/>
    <d v="2025-12-25T00:00:00"/>
    <s v="yeison.briceno@scrd.gov.co"/>
    <n v="6013274850"/>
  </r>
  <r>
    <n v="2025"/>
    <n v="591"/>
    <s v="https://community.secop.gov.co/Public/Tendering/OpportunityDetail/Index?noticeUID=CO1.NTC.8149304&amp;isFromPublicArea=True&amp;isModal=False"/>
    <s v="CONTRATACION DIRECTA"/>
    <s v="SCDPI-21420-01262-25"/>
    <s v="CONTRATO DE PRESTACIÓN DE SERVICIOS PROFESIONALES Y/O APOYO A LA GESTIÓN"/>
    <s v="Profesional en Ingeniería de Sistemas o Ingeniería de Software o Ingeniería en Multimedia con especialización relacionada con el objeto contractual. Dos ( 2 ) años de experiencia profesional."/>
    <s v="OFICINA DE TECNOLOGIAS DE LA INFORMACIÓN"/>
    <s v="Prestar servicios profesionales a la Secretaría de Cultura, Recreación y Deporte - Oficina de Tecnologías de la Información para realizar actividades orientadas al desarrollo, ajuste y puesta en funcionamiento de soluciones de software, destinadas a fortalecer los sistemas de información misionales y los servicios informáticos de la entidad."/>
    <x v="1"/>
    <x v="5"/>
    <x v="1"/>
    <n v="1102366128"/>
    <s v="FABIAN RICARDO CORONEL ACOSTA"/>
    <n v="56826000"/>
    <n v="210"/>
    <d v="2025-05-20T00:00:00"/>
    <d v="2025-05-26T00:00:00"/>
    <d v="2025-12-25T00:00:00"/>
    <s v="fabian.coronel@scrd.gov.co"/>
    <n v="6013274850"/>
  </r>
  <r>
    <n v="2025"/>
    <n v="592"/>
    <s v="https://community.secop.gov.co/Public/Tendering/OpportunityDetail/Index?noticeUID=CO1.NTC.8149820&amp;isFromPublicArea=True&amp;isModal=False"/>
    <s v="CONTRATACION DIRECTA"/>
    <s v="SCDPI-21418-01185-25"/>
    <s v="CONTRATO DE PRESTACIÓN DE SERVICIOS PROFESIONALES Y/O APOYO A LA GESTIÓN"/>
    <s v="Profesional en derecho con cuatro (4)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x v="1"/>
    <x v="6"/>
    <x v="1"/>
    <n v="1018468219"/>
    <s v="MARIA JULIANA RUIZ VARGAS"/>
    <n v="48726000"/>
    <n v="180"/>
    <d v="2025-05-19T00:00:00"/>
    <d v="2025-05-23T00:00:00"/>
    <d v="2025-11-22T00:00:00"/>
    <s v="julyr_v@hotmail.com"/>
    <n v="6013274850"/>
  </r>
  <r>
    <n v="2025"/>
    <n v="593"/>
    <s v="https://community.secop.gov.co/Public/Tendering/OpportunityDetail/Index?noticeUID=CO1.NTC.8150792&amp;isFromPublicArea=True&amp;isModal=False"/>
    <s v="CONTRATACION DIRECTA"/>
    <s v="SCDPI-21420-01276-25"/>
    <s v="CONTRATO DE PRESTACIÓN DE SERVICIOS PROFESIONALES Y/O APOYO A LA GESTIÓN"/>
    <s v="Profesional en Ingeniería de Sistemas o Ingeniería de Software o Administrador de Sistemas o Ingeniero Electrónico. Cuatro ( 4 ) años de experiencia profesiona"/>
    <s v="OFICINA DE TECNOLOGIAS DE LA INFORMACIÓN"/>
    <s v="Prestar servicios profesionales a la Secretaría de Cultura, Recreación y Deporte – Oficina de Tecnologías de la Información, para apoyar la modernización tecnológica de la entidad mediante el análisis, diseño, desarrollo, mantenimiento y documentación de soluciones de software, herramientas digitales y plataformas institucionales, aplicando buenas prácticas de arquitectura tecnológica y asegurando el cumplimiento de los lineamientos técnicos establecidos."/>
    <x v="1"/>
    <x v="5"/>
    <x v="1"/>
    <n v="11256447"/>
    <s v="DANIEL EDUARDO IREGUI MAYORGA"/>
    <n v="56847000"/>
    <n v="210"/>
    <d v="2025-05-19T00:00:00"/>
    <d v="2025-05-21T00:00:00"/>
    <d v="2025-12-20T00:00:00"/>
    <s v="daniel.iregui@scrd.gov.co"/>
    <n v="6013274850"/>
  </r>
  <r>
    <n v="2025"/>
    <n v="594"/>
    <s v="https://community.secop.gov.co/Public/Tendering/OpportunityDetail/Index?noticeUID=CO1.NTC.8149448&amp;isFromPublicArea=True&amp;isModal=False"/>
    <s v="CONTRATACION DIRECTA"/>
    <s v="SCDPI-21418-01280-25"/>
    <s v="CONTRATO DE PRESTACIÓN DE SERVICIOS PROFESIONALES Y/O APOYO A LA GESTIÓN"/>
    <s v="Profesional en derecho con cuatro (4) años de experiencia profesional relacionada con el objeto y/u obligaciones"/>
    <s v="SUBDIRECCIO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x v="1"/>
    <x v="6"/>
    <x v="1"/>
    <n v="1110471864"/>
    <s v="MARIA DEL PILAR OLAYA CARVAJAL"/>
    <n v="48726000"/>
    <n v="180"/>
    <d v="2025-05-20T00:00:00"/>
    <d v="2025-05-21T00:00:00"/>
    <d v="2025-11-20T00:00:00"/>
    <s v="mapiolca18@hotmail.com"/>
    <n v="6013274850"/>
  </r>
  <r>
    <n v="2025"/>
    <n v="595"/>
    <s v="https://community.secop.gov.co/Public/Tendering/OpportunityDetail/Index?noticeUID=CO1.NTC.8155630&amp;isFromPublicArea=True&amp;isModal=False"/>
    <s v="CONTRATACION DIRECTA"/>
    <s v="SCDPI-21420-01274-25"/>
    <s v="CONTRATO DE PRESTACIÓN DE SERVICIOS PROFESIONALES Y/O APOYO A LA GESTIÓN"/>
    <s v="Profesional en Ingeniería de Sistemas o Ingeniería de Software o Administrador de Sistemas o Ingeniero Electrónico.cuatro ( 4 ) años de experiencia profesional."/>
    <s v="OFICINA DE TECNOLOGÍAS DE LA INFORMACION"/>
    <s v="Prestar servicios profesionales a la Secretaría de Cultura, Recreación y Deporte - Oficina de Tecnologías de la Información para ejecutar actividades orientadas al desarrollo de software para los sistemas de información misionales y los servicios informáticos de la entidad, garantizando la implementación efectiva y el seguimiento continuo de la arquitectura tecnológica institucional"/>
    <x v="1"/>
    <x v="5"/>
    <x v="1"/>
    <n v="1073236674"/>
    <s v="HELBERTH JONATHAN CASTRO CASTIBLANCO"/>
    <n v="56847000"/>
    <n v="210"/>
    <d v="2025-05-20T00:00:00"/>
    <d v="2025-05-26T00:00:00"/>
    <d v="2025-12-25T00:00:00"/>
    <s v="helberth.castro@scrd.gov.co"/>
    <n v="6013274850"/>
  </r>
  <r>
    <n v="2025"/>
    <n v="596"/>
    <s v="https://community.secop.gov.co/Public/Tendering/OpportunityDetail/Index?noticeUID=CO1.NTC.8155852&amp;isFromPublicArea=True&amp;isModal=False"/>
    <s v="CONTRATACION DIRECTA"/>
    <s v="SCDPI-21418-01192-25"/>
    <s v="CONTRATO DE PRESTACIÓN DE SERVICIOS PROFESIONALES Y/O APOYO A LA GESTIÓN"/>
    <s v="Profesional en áreas relacionadas con administración pública, administración de empresas, contaduría, económia o afines con experiencia profesional relacionada de 4 años"/>
    <s v="DIRECCION DE ARTE, CULTURA Y PATRIMONIO"/>
    <s v="Prestar servicios profesionales a la Secretaría Distrital de Cultura, Recreación y Deporte - Dirección de Arte Cultura y Patrimonio desarrollando actividades requeridas para la planeación estratégica, gestión presupuestal, financiera y ejecución administrativa de los procesos y proyectos de la dependencia"/>
    <x v="1"/>
    <x v="6"/>
    <x v="1"/>
    <n v="52205724"/>
    <s v="ERIKA JANNETH RAMIREZ SILVA"/>
    <n v="40605000"/>
    <n v="150"/>
    <d v="2025-05-20T00:00:00"/>
    <d v="2025-05-23T00:00:00"/>
    <d v="2025-10-22T00:00:00"/>
    <s v="contador.ejrs@gmail.com"/>
    <n v="6013274850"/>
  </r>
  <r>
    <n v="2025"/>
    <n v="597"/>
    <s v="https://community.secop.gov.co/Public/Tendering/OpportunityDetail/Index?noticeUID=CO1.NTC.8159545&amp;isFromPublicArea=True&amp;isModal=False"/>
    <s v="CONTRATACION DIRECTA"/>
    <s v="SCDPI-21418-01289-25"/>
    <s v="CONTRATO DE PRESTACIÓN DE SERVICIOS PROFESIONALES Y/O APOYO A LA GESTIÓN"/>
    <s v="Profesional en artes, bellas artes, arquitectura, ingenierias, diseño o afines, sin experiencia"/>
    <s v="Subdirección de Gestión Cultural y Artística"/>
    <s v="Prestar servicios profesionales a la Subdirección de Gestión Cultural y Artística de la Secretaría de Cultura Recreación y Deporte para la producción y realización de contenidos de narrativas sonoras y visuales, con enfoque pedagógico, que apoyen y fortalezcan los procesos misionales de la Subdirección."/>
    <x v="1"/>
    <x v="6"/>
    <x v="1"/>
    <n v="1020837767"/>
    <s v="ANDRES URIBE GIANNETTI"/>
    <n v="29502000"/>
    <n v="180"/>
    <d v="2025-05-20T00:00:00"/>
    <d v="2025-05-26T00:00:00"/>
    <d v="2025-11-25T00:00:00"/>
    <s v="andresuribe21@gmail.com"/>
    <n v="6013274850"/>
  </r>
  <r>
    <n v="2025"/>
    <n v="598"/>
    <s v="https://community.secop.gov.co/Public/Tendering/OpportunityDetail/Index?noticeUID=CO1.NTC.8159542&amp;isFromPublicArea=True&amp;isModal=False"/>
    <s v="CONTRATACION DIRECTA"/>
    <s v="SCDPI-21418-01207-25"/>
    <s v="CONTRATO DE PRESTACIÓN DE SERVICIOS PROFESIONALES Y/O APOYO A LA GESTIÓN"/>
    <s v="Profesional en derecho con cuatro (4) años de experiencia profesional relacionada con el objeto y/u obligaciones del contrato."/>
    <s v="Subdirector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x v="1"/>
    <x v="6"/>
    <x v="1"/>
    <n v="1020767520"/>
    <s v="ANA MARÍA SANABRIA ALBARRACÍN"/>
    <n v="48726000"/>
    <n v="180"/>
    <d v="2025-05-21T00:00:00"/>
    <d v="2025-05-26T00:00:00"/>
    <d v="2025-11-25T00:00:00"/>
    <s v="anamariasanabriaalbarracin@gmail.co"/>
    <n v="6013274850"/>
  </r>
  <r>
    <n v="2025"/>
    <n v="599"/>
    <s v="https://community.secop.gov.co/Public/Tendering/OpportunityDetail/Index?noticeUID=CO1.NTC.8161038&amp;isFromPublicArea=True&amp;isModal=False"/>
    <s v="CONTRATACION DIRECTA"/>
    <s v="SCDPI-21417-00634-25"/>
    <s v="CONTRATO DE PRESTACIÓN DE SERVICIOS PROFESIONALES Y/O APOYO A LA GESTIÓN"/>
    <s v="Profesionales en ciencias de la salud, ciencias sociales, humanas, políticas, licenciaturas, gestión cultural o afines."/>
    <s v="SUBSECRETARIA DE CULTURA CIUDADANA Y GESTIÓN DEL CONOCIMIENTO"/>
    <s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
    <x v="1"/>
    <x v="8"/>
    <x v="1"/>
    <n v="1015460736"/>
    <s v="DANIEL MARTINEZ LOPEZ"/>
    <n v="41550880"/>
    <n v="218"/>
    <d v="2025-05-21T00:00:00"/>
    <d v="2025-05-27T00:00:00"/>
    <d v="2025-12-30T00:00:00"/>
    <s v="danielmaletines@gmail.com"/>
    <n v="6013274850"/>
  </r>
  <r>
    <n v="2025"/>
    <n v="603"/>
    <s v="https://community.secop.gov.co/Public/Tendering/OpportunityDetail/Index?noticeUID=CO1.NTC.8221678&amp;isFromPublicArea=True&amp;isModal=False"/>
    <s v="SELECCION ABREVIADA"/>
    <s v="Bolsa Mercantil de Colombia"/>
    <s v="CONTRATO DE COMISION"/>
    <s v="N.A"/>
    <s v="Subdirección de Infraestructura y Patrimonio Cultural"/>
    <s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A PRESTACIÓN DEL SERVICIO DE VIGILANCIA DE MEDIOS HUMANOS Y MEDIOS TECNOLÓGICOS PARA EL CENTRO FELICIDAD CEFE CHAPINERO."/>
    <x v="1"/>
    <x v="15"/>
    <x v="0"/>
    <n v="802017459"/>
    <s v="SEGURIDAD RAM LTDA"/>
    <n v="1438578756"/>
    <n v="210"/>
    <d v="2025-05-22T00:00:00"/>
    <d v="2025-05-27T00:00:00"/>
    <d v="2025-12-26T00:00:00"/>
    <s v="N.A"/>
    <n v="6013274850"/>
  </r>
  <r>
    <n v="2025"/>
    <n v="604"/>
    <s v="https://community.secop.gov.co/Public/Tendering/OpportunityDetail/Index?noticeUID=CO1.NTC.8192912&amp;isFromPublicArea=True&amp;isModal=False"/>
    <s v="CONTRATACION DIRECTA"/>
    <s v="SCDPI-330-01190-25"/>
    <s v="CONTRATO DE PRESTACIÓN DE SERVICIOS PROFESIONALES Y/O APOYO A LA GESTIÓN"/>
    <s v="Profesional en las áreas de ingeniería civil y/o ingeniería eléctrica con mínimo cuatro (4) años de experiencia profesional relacionada con el objeto y/u obligaciones del contrato"/>
    <s v="Subdirección de Infraestructura y Patrimonio Cultural"/>
    <s v="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
    <x v="1"/>
    <x v="15"/>
    <x v="1"/>
    <n v="1099207970"/>
    <s v="JHOLMAN ALEXIS ULLOA AVILA"/>
    <n v="32484000"/>
    <n v="120"/>
    <d v="2025-05-27T00:00:00"/>
    <d v="2025-05-29T00:00:00"/>
    <d v="2025-09-28T00:00:00"/>
    <s v="jholman.ulloa@idrd.gov.co"/>
    <n v="6013274850"/>
  </r>
  <r>
    <n v="2025"/>
    <n v="611"/>
    <s v="https://community.secop.gov.co/Public/Tendering/OpportunityDetail/Index?noticeUID=CO1.NTC.8200758&amp;isFromPublicArea=True&amp;isModal=False"/>
    <s v="CONTRATACION DIRECTA"/>
    <s v="CONVENIO INTERADMINISTRATIVO SDCRD"/>
    <s v="CONVENIO INTERADMINISTRATIVO"/>
    <s v="N.A"/>
    <s v="SUBSECRETARÍA DISTRITAL DE CULTURA CIUDADANA Y GESTIÓN DEL CONOCIMIENTO"/>
    <s v="Aunar esfuerzos técnicos, administrativos y financieros entre la Secretaría Distrital de Movilidad y la Secretaría Distrital de Cultura, Recreación y Deporte, para el diseño, evaluación y monitoreo de estrategias en cultura ciudadana para la movilidad que incentiven el cambio comportamental, en concordancia con una línea base que articule los factores culturales de conocimientos, actitudes, valores, emociones, prácticas y creencias, con las líneas estratégicas de movilidad segura, sostenible e inclusiva y eficiente."/>
    <x v="1"/>
    <x v="0"/>
    <x v="0"/>
    <n v="899999061"/>
    <s v="SECRETARIA DISTRITAL DE MOVILIDAD"/>
    <n v="1889389200"/>
    <n v="240"/>
    <d v="2025-05-28T00:00:00"/>
    <d v="2025-05-29T00:00:00"/>
    <d v="2025-12-31T00:00:00"/>
    <s v="N.A"/>
    <n v="60132748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FEDBFC8-C3A8-406E-B58E-C78FBCE1A58F}" name="TablaDinámica9" cacheId="15"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8:B31"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numFmtId="165" showAll="0"/>
    <pivotField showAll="0"/>
    <pivotField numFmtId="14" showAll="0"/>
    <pivotField numFmtId="14" showAll="0"/>
    <pivotField numFmtId="14" showAll="0"/>
    <pivotField showAll="0"/>
    <pivotField showAll="0"/>
  </pivotFields>
  <rowFields count="1">
    <field x="11"/>
  </rowFields>
  <rowItems count="3">
    <i>
      <x/>
    </i>
    <i>
      <x v="1"/>
    </i>
    <i t="grand">
      <x/>
    </i>
  </rowItems>
  <colItems count="1">
    <i/>
  </colItems>
  <dataFields count="1">
    <dataField name="Total" fld="11" subtotal="count" baseField="0" baseItem="0"/>
  </dataFields>
  <formats count="21">
    <format dxfId="27">
      <pivotArea field="11" type="button" dataOnly="0" labelOnly="1" outline="0" axis="axisRow" fieldPosition="0"/>
    </format>
    <format dxfId="26">
      <pivotArea dataOnly="0" labelOnly="1" outline="0" axis="axisValues" fieldPosition="0"/>
    </format>
    <format dxfId="25">
      <pivotArea field="11" type="button" dataOnly="0" labelOnly="1" outline="0" axis="axisRow" fieldPosition="0"/>
    </format>
    <format dxfId="24">
      <pivotArea dataOnly="0" labelOnly="1" outline="0" axis="axisValues" fieldPosition="0"/>
    </format>
    <format dxfId="23">
      <pivotArea field="11" type="button" dataOnly="0" labelOnly="1" outline="0" axis="axisRow" fieldPosition="0"/>
    </format>
    <format dxfId="22">
      <pivotArea dataOnly="0" labelOnly="1" outline="0" axis="axisValues" fieldPosition="0"/>
    </format>
    <format dxfId="21">
      <pivotArea field="11" type="button" dataOnly="0" labelOnly="1" outline="0" axis="axisRow" fieldPosition="0"/>
    </format>
    <format dxfId="20">
      <pivotArea dataOnly="0" labelOnly="1" outline="0" axis="axisValues" fieldPosition="0"/>
    </format>
    <format dxfId="19">
      <pivotArea dataOnly="0" labelOnly="1" fieldPosition="0">
        <references count="1">
          <reference field="11" count="0"/>
        </references>
      </pivotArea>
    </format>
    <format dxfId="18">
      <pivotArea collapsedLevelsAreSubtotals="1" fieldPosition="0">
        <references count="1">
          <reference field="11" count="0"/>
        </references>
      </pivotArea>
    </format>
    <format dxfId="17">
      <pivotArea collapsedLevelsAreSubtotals="1" fieldPosition="0">
        <references count="1">
          <reference field="11" count="0"/>
        </references>
      </pivotArea>
    </format>
    <format dxfId="11">
      <pivotArea grandRow="1" outline="0" collapsedLevelsAreSubtotals="1" fieldPosition="0"/>
    </format>
    <format dxfId="10">
      <pivotArea dataOnly="0" labelOnly="1" grandRow="1" outline="0" fieldPosition="0"/>
    </format>
    <format dxfId="9">
      <pivotArea grandRow="1" outline="0" collapsedLevelsAreSubtotals="1" fieldPosition="0"/>
    </format>
    <format dxfId="8">
      <pivotArea dataOnly="0" labelOnly="1" grandRow="1" outline="0" fieldPosition="0"/>
    </format>
    <format dxfId="7">
      <pivotArea type="all" dataOnly="0" outline="0" fieldPosition="0"/>
    </format>
    <format dxfId="6">
      <pivotArea outline="0" collapsedLevelsAreSubtotals="1" fieldPosition="0"/>
    </format>
    <format dxfId="5">
      <pivotArea field="11" type="button" dataOnly="0" labelOnly="1" outline="0" axis="axisRow" fieldPosition="0"/>
    </format>
    <format dxfId="4">
      <pivotArea dataOnly="0" labelOnly="1" fieldPosition="0">
        <references count="1">
          <reference field="11" count="0"/>
        </references>
      </pivotArea>
    </format>
    <format dxfId="3">
      <pivotArea dataOnly="0" labelOnly="1" grandRow="1" outline="0" fieldPosition="0"/>
    </format>
    <format dxfId="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2E3D1CE-A018-45A5-8BEC-B35AADD5FBA5}" name="TablaDinámica8" cacheId="15"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1:B25" firstHeaderRow="1" firstDataRow="1" firstDataCol="1"/>
  <pivotFields count="21">
    <pivotField showAll="0"/>
    <pivotField showAll="0"/>
    <pivotField showAll="0"/>
    <pivotField showAll="0"/>
    <pivotField showAll="0"/>
    <pivotField showAll="0"/>
    <pivotField showAll="0"/>
    <pivotField showAll="0"/>
    <pivotField showAll="0"/>
    <pivotField axis="axisRow" dataField="1" showAll="0">
      <items count="4">
        <item x="1"/>
        <item x="2"/>
        <item x="0"/>
        <item t="default"/>
      </items>
    </pivotField>
    <pivotField showAll="0">
      <items count="18">
        <item x="7"/>
        <item x="0"/>
        <item x="11"/>
        <item x="4"/>
        <item x="13"/>
        <item x="6"/>
        <item x="16"/>
        <item x="1"/>
        <item x="8"/>
        <item x="3"/>
        <item x="12"/>
        <item x="15"/>
        <item x="14"/>
        <item x="10"/>
        <item x="2"/>
        <item x="9"/>
        <item x="5"/>
        <item t="default"/>
      </items>
    </pivotField>
    <pivotField showAll="0"/>
    <pivotField showAll="0"/>
    <pivotField showAll="0"/>
    <pivotField numFmtId="165" showAll="0"/>
    <pivotField showAll="0"/>
    <pivotField numFmtId="14" showAll="0"/>
    <pivotField numFmtId="14" showAll="0"/>
    <pivotField numFmtId="14" showAll="0"/>
    <pivotField showAll="0"/>
    <pivotField showAll="0"/>
  </pivotFields>
  <rowFields count="1">
    <field x="9"/>
  </rowFields>
  <rowItems count="4">
    <i>
      <x/>
    </i>
    <i>
      <x v="1"/>
    </i>
    <i>
      <x v="2"/>
    </i>
    <i t="grand">
      <x/>
    </i>
  </rowItems>
  <colItems count="1">
    <i/>
  </colItems>
  <dataFields count="1">
    <dataField name="Total" fld="9" subtotal="count" baseField="0" baseItem="0"/>
  </dataFields>
  <formats count="24">
    <format dxfId="57">
      <pivotArea field="9" type="button" dataOnly="0" labelOnly="1" outline="0" axis="axisRow" fieldPosition="0"/>
    </format>
    <format dxfId="56">
      <pivotArea dataOnly="0" labelOnly="1" outline="0" axis="axisValues" fieldPosition="0"/>
    </format>
    <format dxfId="55">
      <pivotArea field="9" type="button" dataOnly="0" labelOnly="1" outline="0" axis="axisRow" fieldPosition="0"/>
    </format>
    <format dxfId="54">
      <pivotArea dataOnly="0" labelOnly="1" outline="0" axis="axisValues" fieldPosition="0"/>
    </format>
    <format dxfId="53">
      <pivotArea grandRow="1" outline="0" collapsedLevelsAreSubtotals="1" fieldPosition="0"/>
    </format>
    <format dxfId="52">
      <pivotArea dataOnly="0" labelOnly="1" grandRow="1" outline="0" fieldPosition="0"/>
    </format>
    <format dxfId="51">
      <pivotArea grandRow="1" outline="0" collapsedLevelsAreSubtotals="1" fieldPosition="0"/>
    </format>
    <format dxfId="50">
      <pivotArea dataOnly="0" labelOnly="1" grandRow="1" outline="0" fieldPosition="0"/>
    </format>
    <format dxfId="49">
      <pivotArea type="all" dataOnly="0" outline="0" fieldPosition="0"/>
    </format>
    <format dxfId="48">
      <pivotArea outline="0" collapsedLevelsAreSubtotals="1" fieldPosition="0"/>
    </format>
    <format dxfId="47">
      <pivotArea field="9" type="button" dataOnly="0" labelOnly="1" outline="0" axis="axisRow" fieldPosition="0"/>
    </format>
    <format dxfId="46">
      <pivotArea dataOnly="0" labelOnly="1" fieldPosition="0">
        <references count="1">
          <reference field="9" count="0"/>
        </references>
      </pivotArea>
    </format>
    <format dxfId="45">
      <pivotArea dataOnly="0" labelOnly="1" grandRow="1" outline="0" fieldPosition="0"/>
    </format>
    <format dxfId="44">
      <pivotArea dataOnly="0" labelOnly="1" outline="0" axis="axisValues" fieldPosition="0"/>
    </format>
    <format dxfId="37">
      <pivotArea type="all" dataOnly="0" outline="0" fieldPosition="0"/>
    </format>
    <format dxfId="36">
      <pivotArea outline="0" collapsedLevelsAreSubtotals="1" fieldPosition="0"/>
    </format>
    <format dxfId="35">
      <pivotArea field="9" type="button" dataOnly="0" labelOnly="1" outline="0" axis="axisRow" fieldPosition="0"/>
    </format>
    <format dxfId="34">
      <pivotArea dataOnly="0" labelOnly="1" fieldPosition="0">
        <references count="1">
          <reference field="9" count="0"/>
        </references>
      </pivotArea>
    </format>
    <format dxfId="33">
      <pivotArea dataOnly="0" labelOnly="1" grandRow="1" outline="0" fieldPosition="0"/>
    </format>
    <format dxfId="32">
      <pivotArea dataOnly="0" labelOnly="1" outline="0" axis="axisValues" fieldPosition="0"/>
    </format>
    <format dxfId="31">
      <pivotArea field="9" type="button" dataOnly="0" labelOnly="1" outline="0" axis="axisRow" fieldPosition="0"/>
    </format>
    <format dxfId="30">
      <pivotArea dataOnly="0" labelOnly="1" outline="0" axis="axisValues" fieldPosition="0"/>
    </format>
    <format dxfId="29">
      <pivotArea field="9" type="button" dataOnly="0" labelOnly="1" outline="0" axis="axisRow" fieldPosition="0"/>
    </format>
    <format dxfId="2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4" firstHeaderRow="1" firstDataRow="1" firstDataCol="1"/>
  <pivotFields count="21">
    <pivotField showAll="0"/>
    <pivotField showAll="0"/>
    <pivotField showAll="0"/>
    <pivotField showAll="0"/>
    <pivotField showAll="0"/>
    <pivotField axis="axisRow" dataField="1" showAll="0">
      <items count="11">
        <item x="0"/>
        <item x="2"/>
        <item x="4"/>
        <item x="6"/>
        <item x="1"/>
        <item x="5"/>
        <item x="8"/>
        <item x="3"/>
        <item x="7"/>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1">
    <i>
      <x/>
    </i>
    <i>
      <x v="1"/>
    </i>
    <i>
      <x v="2"/>
    </i>
    <i>
      <x v="3"/>
    </i>
    <i>
      <x v="4"/>
    </i>
    <i>
      <x v="5"/>
    </i>
    <i>
      <x v="6"/>
    </i>
    <i>
      <x v="7"/>
    </i>
    <i>
      <x v="8"/>
    </i>
    <i>
      <x v="9"/>
    </i>
    <i t="grand">
      <x/>
    </i>
  </rowItems>
  <colItems count="1">
    <i/>
  </colItems>
  <dataFields count="1">
    <dataField name="Total" fld="5" subtotal="count" baseField="0" baseItem="0"/>
  </dataFields>
  <formats count="22">
    <format dxfId="96">
      <pivotArea dataOnly="0" labelOnly="1" fieldPosition="0">
        <references count="1">
          <reference field="5" count="0"/>
        </references>
      </pivotArea>
    </format>
    <format dxfId="78">
      <pivotArea field="5" type="button" dataOnly="0" labelOnly="1" outline="0" axis="axisRow" fieldPosition="0"/>
    </format>
    <format dxfId="77">
      <pivotArea dataOnly="0" labelOnly="1" outline="0" axis="axisValues" fieldPosition="0"/>
    </format>
    <format dxfId="76">
      <pivotArea field="5" type="button" dataOnly="0" labelOnly="1" outline="0" axis="axisRow" fieldPosition="0"/>
    </format>
    <format dxfId="75">
      <pivotArea dataOnly="0" labelOnly="1" outline="0" axis="axisValues" fieldPosition="0"/>
    </format>
    <format dxfId="74">
      <pivotArea dataOnly="0" labelOnly="1" fieldPosition="0">
        <references count="1">
          <reference field="5" count="0"/>
        </references>
      </pivotArea>
    </format>
    <format dxfId="73">
      <pivotArea outline="0" collapsedLevelsAreSubtotals="1" fieldPosition="0"/>
    </format>
    <format dxfId="72">
      <pivotArea outline="0" collapsedLevelsAreSubtotals="1" fieldPosition="0"/>
    </format>
    <format dxfId="71">
      <pivotArea type="all" dataOnly="0" outline="0" fieldPosition="0"/>
    </format>
    <format dxfId="70">
      <pivotArea outline="0" collapsedLevelsAreSubtotals="1" fieldPosition="0"/>
    </format>
    <format dxfId="69">
      <pivotArea field="5" type="button" dataOnly="0" labelOnly="1" outline="0" axis="axisRow" fieldPosition="0"/>
    </format>
    <format dxfId="68">
      <pivotArea dataOnly="0" labelOnly="1" fieldPosition="0">
        <references count="1">
          <reference field="5" count="0"/>
        </references>
      </pivotArea>
    </format>
    <format dxfId="67">
      <pivotArea dataOnly="0" labelOnly="1" grandRow="1" outline="0" fieldPosition="0"/>
    </format>
    <format dxfId="66">
      <pivotArea dataOnly="0" labelOnly="1" outline="0" axis="axisValues" fieldPosition="0"/>
    </format>
    <format dxfId="65">
      <pivotArea field="5" type="button" dataOnly="0" labelOnly="1" outline="0" axis="axisRow" fieldPosition="0"/>
    </format>
    <format dxfId="64">
      <pivotArea dataOnly="0" labelOnly="1" outline="0" axis="axisValues" fieldPosition="0"/>
    </format>
    <format dxfId="63">
      <pivotArea field="5" type="button" dataOnly="0" labelOnly="1" outline="0" axis="axisRow" fieldPosition="0"/>
    </format>
    <format dxfId="62">
      <pivotArea dataOnly="0" labelOnly="1" outline="0" axis="axisValues" fieldPosition="0"/>
    </format>
    <format dxfId="61">
      <pivotArea grandRow="1" outline="0" collapsedLevelsAreSubtotals="1" fieldPosition="0"/>
    </format>
    <format dxfId="60">
      <pivotArea dataOnly="0" labelOnly="1" grandRow="1" outline="0" fieldPosition="0"/>
    </format>
    <format dxfId="59">
      <pivotArea grandRow="1" outline="0" collapsedLevelsAreSubtotals="1" fieldPosition="0"/>
    </format>
    <format dxfId="5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9"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9" firstHeaderRow="1" firstDataRow="1" firstDataCol="1"/>
  <pivotFields count="21">
    <pivotField showAll="0"/>
    <pivotField showAll="0"/>
    <pivotField showAll="0"/>
    <pivotField axis="axisRow" dataField="1" showAll="0">
      <items count="6">
        <item x="0"/>
        <item x="3"/>
        <item x="1"/>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1"/>
    </i>
    <i>
      <x v="2"/>
    </i>
    <i>
      <x v="3"/>
    </i>
    <i>
      <x v="4"/>
    </i>
    <i t="grand">
      <x/>
    </i>
  </rowItems>
  <colItems count="1">
    <i/>
  </colItems>
  <dataFields count="1">
    <dataField name="Total" fld="3" subtotal="count" baseField="0" baseItem="0"/>
  </dataFields>
  <formats count="29">
    <format dxfId="95">
      <pivotArea dataOnly="0" labelOnly="1" fieldPosition="0">
        <references count="1">
          <reference field="3" count="0"/>
        </references>
      </pivotArea>
    </format>
    <format dxfId="94">
      <pivotArea outline="0" collapsedLevelsAreSubtotals="1" fieldPosition="0"/>
    </format>
    <format dxfId="93">
      <pivotArea outline="0" collapsedLevelsAreSubtotals="1" fieldPosition="0"/>
    </format>
    <format dxfId="92">
      <pivotArea field="3" type="button" dataOnly="0" labelOnly="1" outline="0" axis="axisRow" fieldPosition="0"/>
    </format>
    <format dxfId="91">
      <pivotArea dataOnly="0" labelOnly="1" outline="0" axis="axisValues" fieldPosition="0"/>
    </format>
    <format dxfId="90">
      <pivotArea field="3" type="button" dataOnly="0" labelOnly="1" outline="0" axis="axisRow" fieldPosition="0"/>
    </format>
    <format dxfId="89">
      <pivotArea dataOnly="0" labelOnly="1" outline="0" axis="axisValues" fieldPosition="0"/>
    </format>
    <format dxfId="88">
      <pivotArea grandRow="1" outline="0" collapsedLevelsAreSubtotals="1" fieldPosition="0"/>
    </format>
    <format dxfId="87">
      <pivotArea dataOnly="0" labelOnly="1" grandRow="1" outline="0" fieldPosition="0"/>
    </format>
    <format dxfId="86">
      <pivotArea grandRow="1" outline="0" collapsedLevelsAreSubtotals="1" fieldPosition="0"/>
    </format>
    <format dxfId="85">
      <pivotArea dataOnly="0" labelOnly="1" grandRow="1" outline="0" fieldPosition="0"/>
    </format>
    <format dxfId="84">
      <pivotArea type="all" dataOnly="0" outline="0" fieldPosition="0"/>
    </format>
    <format dxfId="83">
      <pivotArea outline="0" collapsedLevelsAreSubtotals="1" fieldPosition="0"/>
    </format>
    <format dxfId="82">
      <pivotArea field="3" type="button" dataOnly="0" labelOnly="1" outline="0" axis="axisRow" fieldPosition="0"/>
    </format>
    <format dxfId="81">
      <pivotArea dataOnly="0" labelOnly="1" fieldPosition="0">
        <references count="1">
          <reference field="3" count="0"/>
        </references>
      </pivotArea>
    </format>
    <format dxfId="80">
      <pivotArea dataOnly="0" labelOnly="1" grandRow="1" outline="0" fieldPosition="0"/>
    </format>
    <format dxfId="79">
      <pivotArea dataOnly="0" labelOnly="1" outline="0" axis="axisValues" fieldPosition="0"/>
    </format>
    <format dxfId="43">
      <pivotArea type="all" dataOnly="0" outline="0" fieldPosition="0"/>
    </format>
    <format dxfId="42">
      <pivotArea outline="0" collapsedLevelsAreSubtotals="1" fieldPosition="0"/>
    </format>
    <format dxfId="41">
      <pivotArea field="3" type="button" dataOnly="0" labelOnly="1" outline="0" axis="axisRow" fieldPosition="0"/>
    </format>
    <format dxfId="40">
      <pivotArea dataOnly="0" labelOnly="1" fieldPosition="0">
        <references count="1">
          <reference field="3" count="0"/>
        </references>
      </pivotArea>
    </format>
    <format dxfId="39">
      <pivotArea dataOnly="0" labelOnly="1" grandRow="1" outline="0" fieldPosition="0"/>
    </format>
    <format dxfId="38">
      <pivotArea dataOnly="0" labelOnly="1" outline="0" axis="axisValues" fieldPosition="0"/>
    </format>
    <format dxfId="16">
      <pivotArea field="3" type="button" dataOnly="0" labelOnly="1" outline="0" axis="axisRow" fieldPosition="0"/>
    </format>
    <format dxfId="15">
      <pivotArea field="3" type="button" dataOnly="0" labelOnly="1" outline="0" axis="axisRow" fieldPosition="0"/>
    </format>
    <format dxfId="14">
      <pivotArea field="3" type="button" dataOnly="0" labelOnly="1" outline="0" axis="axisRow" fieldPosition="0"/>
    </format>
    <format dxfId="13">
      <pivotArea dataOnly="0" labelOnly="1" outline="0" axis="axisValues" fieldPosition="0"/>
    </format>
    <format dxfId="12">
      <pivotArea dataOnly="0" labelOnly="1" outline="0" axis="axisValues" fieldPosition="0"/>
    </format>
    <format dxfId="1">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7895656&amp;isFromPublicArea=True&amp;isModal=False"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Y48"/>
  <sheetViews>
    <sheetView tabSelected="1" topLeftCell="A2" zoomScale="88" zoomScaleNormal="88" workbookViewId="0">
      <pane ySplit="6" topLeftCell="A8" activePane="bottomLeft" state="frozen"/>
      <selection activeCell="A2" sqref="A2"/>
      <selection pane="bottomLeft" activeCell="A7" sqref="A7"/>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15" width="17" style="1" customWidth="1"/>
    <col min="16" max="16" width="40" style="1" customWidth="1"/>
    <col min="17" max="17" width="11.28515625" style="1" customWidth="1"/>
    <col min="18" max="18" width="12.85546875" style="1" customWidth="1"/>
    <col min="19" max="19" width="11.85546875" style="1" bestFit="1" customWidth="1"/>
    <col min="20" max="20" width="14.28515625" style="1" customWidth="1"/>
    <col min="21" max="21" width="14.42578125" style="1" customWidth="1"/>
    <col min="22" max="22" width="11.42578125" style="1"/>
    <col min="23" max="23" width="15" style="1" customWidth="1"/>
    <col min="24" max="24" width="14" style="1" customWidth="1"/>
    <col min="25" max="25" width="14.85546875" style="1" customWidth="1"/>
    <col min="26" max="16384" width="11.42578125" style="1"/>
  </cols>
  <sheetData>
    <row r="1" spans="2:25" hidden="1" x14ac:dyDescent="0.25"/>
    <row r="2" spans="2:25" ht="78.75" customHeight="1" x14ac:dyDescent="0.25">
      <c r="B2" s="4" t="s">
        <v>14</v>
      </c>
      <c r="C2" s="4"/>
      <c r="D2" s="4"/>
      <c r="E2" s="4"/>
      <c r="F2" s="4"/>
      <c r="G2" s="4"/>
      <c r="H2" s="4"/>
      <c r="I2" s="4"/>
      <c r="J2" s="4"/>
      <c r="K2" s="4"/>
      <c r="L2" s="4"/>
      <c r="M2" s="4"/>
      <c r="N2" s="4"/>
      <c r="O2" s="4"/>
      <c r="P2" s="4"/>
      <c r="Q2" s="4"/>
      <c r="R2" s="4"/>
      <c r="S2" s="4"/>
      <c r="T2" s="4"/>
      <c r="U2" s="4"/>
      <c r="V2" s="4"/>
      <c r="W2" s="4"/>
      <c r="X2" s="4"/>
      <c r="Y2" s="4"/>
    </row>
    <row r="3" spans="2:25" x14ac:dyDescent="0.25">
      <c r="C3" s="2">
        <f ca="1">TODAY()</f>
        <v>45824</v>
      </c>
      <c r="M3" s="3">
        <f ca="1">EOMONTH(C3,-1)</f>
        <v>45808</v>
      </c>
    </row>
    <row r="6" spans="2:25" ht="18.75" customHeight="1" x14ac:dyDescent="0.25">
      <c r="B6" s="32" t="s">
        <v>0</v>
      </c>
      <c r="C6" s="33"/>
      <c r="D6" s="33"/>
      <c r="E6" s="33"/>
      <c r="F6" s="33"/>
      <c r="G6" s="33"/>
      <c r="H6" s="33"/>
      <c r="I6" s="33"/>
      <c r="J6" s="33"/>
      <c r="K6" s="33"/>
      <c r="L6" s="33"/>
      <c r="M6" s="33"/>
      <c r="N6" s="33"/>
      <c r="O6" s="34"/>
      <c r="P6" s="35" t="s">
        <v>1</v>
      </c>
      <c r="Q6" s="36"/>
      <c r="R6" s="36"/>
      <c r="S6" s="36"/>
      <c r="T6" s="36"/>
      <c r="U6" s="36"/>
      <c r="V6" s="37"/>
    </row>
    <row r="7" spans="2:25" ht="45" x14ac:dyDescent="0.25">
      <c r="B7" s="6" t="s">
        <v>2</v>
      </c>
      <c r="C7" s="6" t="s">
        <v>3</v>
      </c>
      <c r="D7" s="6" t="s">
        <v>4</v>
      </c>
      <c r="E7" s="6" t="s">
        <v>5</v>
      </c>
      <c r="F7" s="6" t="s">
        <v>18</v>
      </c>
      <c r="G7" s="6" t="s">
        <v>6</v>
      </c>
      <c r="H7" s="6" t="s">
        <v>19</v>
      </c>
      <c r="I7" s="6" t="s">
        <v>20</v>
      </c>
      <c r="J7" s="6" t="s">
        <v>15</v>
      </c>
      <c r="K7" s="6" t="s">
        <v>7</v>
      </c>
      <c r="L7" s="6" t="s">
        <v>8</v>
      </c>
      <c r="M7" s="6" t="s">
        <v>9</v>
      </c>
      <c r="N7" s="6" t="s">
        <v>10</v>
      </c>
      <c r="O7" s="6" t="s">
        <v>11</v>
      </c>
      <c r="P7" s="7" t="s">
        <v>12</v>
      </c>
      <c r="Q7" s="7" t="s">
        <v>16</v>
      </c>
      <c r="R7" s="7" t="s">
        <v>13</v>
      </c>
      <c r="S7" s="7" t="s">
        <v>272</v>
      </c>
      <c r="T7" s="7" t="s">
        <v>17</v>
      </c>
      <c r="U7" s="7" t="s">
        <v>21</v>
      </c>
      <c r="V7" s="7" t="s">
        <v>22</v>
      </c>
    </row>
    <row r="8" spans="2:25" x14ac:dyDescent="0.25">
      <c r="B8" s="8">
        <v>2025</v>
      </c>
      <c r="C8" s="8">
        <v>517</v>
      </c>
      <c r="D8" s="5" t="s">
        <v>23</v>
      </c>
      <c r="E8" s="9" t="s">
        <v>63</v>
      </c>
      <c r="F8" s="9" t="s">
        <v>67</v>
      </c>
      <c r="G8" s="9" t="s">
        <v>108</v>
      </c>
      <c r="H8" s="9" t="s">
        <v>116</v>
      </c>
      <c r="I8" s="9" t="s">
        <v>142</v>
      </c>
      <c r="J8" s="9" t="s">
        <v>170</v>
      </c>
      <c r="K8" s="9" t="s">
        <v>209</v>
      </c>
      <c r="L8" s="9" t="s">
        <v>116</v>
      </c>
      <c r="M8" s="9" t="s">
        <v>228</v>
      </c>
      <c r="N8" s="8">
        <v>901871287</v>
      </c>
      <c r="O8" s="9" t="s">
        <v>233</v>
      </c>
      <c r="P8" s="10">
        <v>36000000</v>
      </c>
      <c r="Q8" s="8">
        <v>360</v>
      </c>
      <c r="R8" s="11">
        <v>45743</v>
      </c>
      <c r="S8" s="11">
        <v>45793</v>
      </c>
      <c r="T8" s="11">
        <v>46157</v>
      </c>
      <c r="U8" s="12" t="s">
        <v>116</v>
      </c>
      <c r="V8" s="13">
        <v>6013274850</v>
      </c>
    </row>
    <row r="9" spans="2:25" x14ac:dyDescent="0.25">
      <c r="B9" s="8">
        <v>2025</v>
      </c>
      <c r="C9" s="8">
        <v>546</v>
      </c>
      <c r="D9" s="5" t="s">
        <v>24</v>
      </c>
      <c r="E9" s="9" t="s">
        <v>64</v>
      </c>
      <c r="F9" s="9" t="s">
        <v>68</v>
      </c>
      <c r="G9" s="9" t="s">
        <v>109</v>
      </c>
      <c r="H9" s="9" t="s">
        <v>116</v>
      </c>
      <c r="I9" s="9" t="s">
        <v>143</v>
      </c>
      <c r="J9" s="9" t="s">
        <v>171</v>
      </c>
      <c r="K9" s="9" t="s">
        <v>210</v>
      </c>
      <c r="L9" s="9" t="s">
        <v>212</v>
      </c>
      <c r="M9" s="9" t="s">
        <v>228</v>
      </c>
      <c r="N9" s="8">
        <v>800241770</v>
      </c>
      <c r="O9" s="9" t="s">
        <v>234</v>
      </c>
      <c r="P9" s="10">
        <v>809290000</v>
      </c>
      <c r="Q9" s="8">
        <v>150</v>
      </c>
      <c r="R9" s="11">
        <v>45758</v>
      </c>
      <c r="S9" s="11">
        <v>45798</v>
      </c>
      <c r="T9" s="11">
        <v>45950</v>
      </c>
      <c r="U9" s="12" t="s">
        <v>116</v>
      </c>
      <c r="V9" s="13">
        <v>6013274850</v>
      </c>
    </row>
    <row r="10" spans="2:25" x14ac:dyDescent="0.25">
      <c r="B10" s="8">
        <v>2025</v>
      </c>
      <c r="C10" s="8">
        <v>555</v>
      </c>
      <c r="D10" s="5" t="s">
        <v>25</v>
      </c>
      <c r="E10" s="9" t="s">
        <v>65</v>
      </c>
      <c r="F10" s="9" t="s">
        <v>69</v>
      </c>
      <c r="G10" s="9" t="s">
        <v>110</v>
      </c>
      <c r="H10" s="9" t="s">
        <v>116</v>
      </c>
      <c r="I10" s="9" t="s">
        <v>144</v>
      </c>
      <c r="J10" s="9" t="s">
        <v>172</v>
      </c>
      <c r="K10" s="9" t="s">
        <v>210</v>
      </c>
      <c r="L10" s="9" t="s">
        <v>213</v>
      </c>
      <c r="M10" s="9" t="s">
        <v>228</v>
      </c>
      <c r="N10" s="8">
        <v>830103828</v>
      </c>
      <c r="O10" s="9" t="s">
        <v>235</v>
      </c>
      <c r="P10" s="14">
        <v>6923017</v>
      </c>
      <c r="Q10" s="8">
        <v>210</v>
      </c>
      <c r="R10" s="11">
        <v>45763</v>
      </c>
      <c r="S10" s="11">
        <v>45782</v>
      </c>
      <c r="T10" s="11">
        <v>46022</v>
      </c>
      <c r="U10" s="12" t="s">
        <v>116</v>
      </c>
      <c r="V10" s="13">
        <v>6013274850</v>
      </c>
    </row>
    <row r="11" spans="2:25" x14ac:dyDescent="0.25">
      <c r="B11" s="8">
        <v>2025</v>
      </c>
      <c r="C11" s="8">
        <v>559</v>
      </c>
      <c r="D11" s="5" t="s">
        <v>26</v>
      </c>
      <c r="E11" s="9" t="s">
        <v>65</v>
      </c>
      <c r="F11" s="9" t="s">
        <v>70</v>
      </c>
      <c r="G11" s="9" t="s">
        <v>111</v>
      </c>
      <c r="H11" s="9" t="s">
        <v>116</v>
      </c>
      <c r="I11" s="9" t="s">
        <v>145</v>
      </c>
      <c r="J11" s="9" t="s">
        <v>173</v>
      </c>
      <c r="K11" s="9" t="s">
        <v>210</v>
      </c>
      <c r="L11" s="9" t="s">
        <v>214</v>
      </c>
      <c r="M11" s="9" t="s">
        <v>228</v>
      </c>
      <c r="N11" s="8">
        <v>901668906</v>
      </c>
      <c r="O11" s="9" t="s">
        <v>236</v>
      </c>
      <c r="P11" s="10">
        <v>39920000</v>
      </c>
      <c r="Q11" s="8">
        <v>240</v>
      </c>
      <c r="R11" s="11">
        <v>45758</v>
      </c>
      <c r="S11" s="11">
        <v>45803</v>
      </c>
      <c r="T11" s="11">
        <v>46022</v>
      </c>
      <c r="U11" s="12" t="s">
        <v>116</v>
      </c>
      <c r="V11" s="13">
        <v>6013274850</v>
      </c>
    </row>
    <row r="12" spans="2:25" x14ac:dyDescent="0.25">
      <c r="B12" s="8">
        <v>2025</v>
      </c>
      <c r="C12" s="8">
        <v>563</v>
      </c>
      <c r="D12" s="5" t="s">
        <v>27</v>
      </c>
      <c r="E12" s="9" t="s">
        <v>65</v>
      </c>
      <c r="F12" s="9" t="s">
        <v>71</v>
      </c>
      <c r="G12" s="9" t="s">
        <v>111</v>
      </c>
      <c r="H12" s="9" t="s">
        <v>116</v>
      </c>
      <c r="I12" s="9" t="s">
        <v>145</v>
      </c>
      <c r="J12" s="9" t="s">
        <v>174</v>
      </c>
      <c r="K12" s="9" t="s">
        <v>211</v>
      </c>
      <c r="L12" s="9" t="s">
        <v>215</v>
      </c>
      <c r="M12" s="9" t="s">
        <v>228</v>
      </c>
      <c r="N12" s="8">
        <v>901670849</v>
      </c>
      <c r="O12" s="9" t="s">
        <v>237</v>
      </c>
      <c r="P12" s="10">
        <v>54944129.990000002</v>
      </c>
      <c r="Q12" s="8">
        <v>260</v>
      </c>
      <c r="R12" s="11">
        <v>45754</v>
      </c>
      <c r="S12" s="11">
        <v>45797</v>
      </c>
      <c r="T12" s="11">
        <v>46022</v>
      </c>
      <c r="U12" s="12" t="s">
        <v>116</v>
      </c>
      <c r="V12" s="13">
        <v>6013274850</v>
      </c>
    </row>
    <row r="13" spans="2:25" x14ac:dyDescent="0.25">
      <c r="B13" s="8">
        <v>2025</v>
      </c>
      <c r="C13" s="8">
        <v>565</v>
      </c>
      <c r="D13" s="5" t="s">
        <v>28</v>
      </c>
      <c r="E13" s="9" t="s">
        <v>63</v>
      </c>
      <c r="F13" s="9" t="s">
        <v>72</v>
      </c>
      <c r="G13" s="9" t="s">
        <v>112</v>
      </c>
      <c r="H13" s="9" t="s">
        <v>117</v>
      </c>
      <c r="I13" s="9" t="s">
        <v>146</v>
      </c>
      <c r="J13" s="9" t="s">
        <v>175</v>
      </c>
      <c r="K13" s="9" t="s">
        <v>210</v>
      </c>
      <c r="L13" s="9" t="s">
        <v>216</v>
      </c>
      <c r="M13" s="9" t="s">
        <v>229</v>
      </c>
      <c r="N13" s="8">
        <v>1049605138</v>
      </c>
      <c r="O13" s="9" t="s">
        <v>238</v>
      </c>
      <c r="P13" s="10">
        <v>63126000</v>
      </c>
      <c r="Q13" s="8">
        <v>180</v>
      </c>
      <c r="R13" s="11">
        <v>45776</v>
      </c>
      <c r="S13" s="11">
        <v>45783</v>
      </c>
      <c r="T13" s="11">
        <v>45966</v>
      </c>
      <c r="U13" s="12" t="s">
        <v>273</v>
      </c>
      <c r="V13" s="13">
        <v>6013274850</v>
      </c>
    </row>
    <row r="14" spans="2:25" x14ac:dyDescent="0.25">
      <c r="B14" s="8">
        <v>2025</v>
      </c>
      <c r="C14" s="8">
        <v>566</v>
      </c>
      <c r="D14" s="5" t="s">
        <v>29</v>
      </c>
      <c r="E14" s="9" t="s">
        <v>63</v>
      </c>
      <c r="F14" s="9" t="s">
        <v>73</v>
      </c>
      <c r="G14" s="9" t="s">
        <v>112</v>
      </c>
      <c r="H14" s="9" t="s">
        <v>118</v>
      </c>
      <c r="I14" s="9" t="s">
        <v>147</v>
      </c>
      <c r="J14" s="9" t="s">
        <v>176</v>
      </c>
      <c r="K14" s="9" t="s">
        <v>210</v>
      </c>
      <c r="L14" s="9" t="s">
        <v>217</v>
      </c>
      <c r="M14" s="9" t="s">
        <v>229</v>
      </c>
      <c r="N14" s="8">
        <v>1020729934</v>
      </c>
      <c r="O14" s="9" t="s">
        <v>239</v>
      </c>
      <c r="P14" s="10">
        <v>52152000</v>
      </c>
      <c r="Q14" s="8">
        <v>240</v>
      </c>
      <c r="R14" s="11">
        <v>45777</v>
      </c>
      <c r="S14" s="11">
        <v>45782</v>
      </c>
      <c r="T14" s="11">
        <v>46022</v>
      </c>
      <c r="U14" s="12" t="s">
        <v>274</v>
      </c>
      <c r="V14" s="13">
        <v>6013274850</v>
      </c>
    </row>
    <row r="15" spans="2:25" x14ac:dyDescent="0.25">
      <c r="B15" s="8">
        <v>2025</v>
      </c>
      <c r="C15" s="8">
        <v>567</v>
      </c>
      <c r="D15" s="5" t="s">
        <v>30</v>
      </c>
      <c r="E15" s="9" t="s">
        <v>63</v>
      </c>
      <c r="F15" s="9" t="s">
        <v>74</v>
      </c>
      <c r="G15" s="9" t="s">
        <v>108</v>
      </c>
      <c r="H15" s="9" t="s">
        <v>116</v>
      </c>
      <c r="I15" s="9" t="s">
        <v>145</v>
      </c>
      <c r="J15" s="9" t="s">
        <v>177</v>
      </c>
      <c r="K15" s="9" t="s">
        <v>210</v>
      </c>
      <c r="L15" s="9" t="s">
        <v>218</v>
      </c>
      <c r="M15" s="9" t="s">
        <v>228</v>
      </c>
      <c r="N15" s="8">
        <v>900706809</v>
      </c>
      <c r="O15" s="9" t="s">
        <v>240</v>
      </c>
      <c r="P15" s="10">
        <v>700000000</v>
      </c>
      <c r="Q15" s="8">
        <v>210</v>
      </c>
      <c r="R15" s="11">
        <v>45776</v>
      </c>
      <c r="S15" s="11">
        <v>45782</v>
      </c>
      <c r="T15" s="11">
        <v>45991</v>
      </c>
      <c r="U15" s="12" t="s">
        <v>116</v>
      </c>
      <c r="V15" s="13">
        <v>6013274850</v>
      </c>
    </row>
    <row r="16" spans="2:25" x14ac:dyDescent="0.25">
      <c r="B16" s="8">
        <v>2025</v>
      </c>
      <c r="C16" s="8">
        <v>568</v>
      </c>
      <c r="D16" s="5" t="s">
        <v>31</v>
      </c>
      <c r="E16" s="9" t="s">
        <v>63</v>
      </c>
      <c r="F16" s="9" t="s">
        <v>75</v>
      </c>
      <c r="G16" s="9" t="s">
        <v>75</v>
      </c>
      <c r="H16" s="9" t="s">
        <v>116</v>
      </c>
      <c r="I16" s="9" t="s">
        <v>148</v>
      </c>
      <c r="J16" s="9" t="s">
        <v>178</v>
      </c>
      <c r="K16" s="9" t="s">
        <v>210</v>
      </c>
      <c r="L16" s="9" t="s">
        <v>116</v>
      </c>
      <c r="M16" s="9" t="s">
        <v>228</v>
      </c>
      <c r="N16" s="8" t="s">
        <v>230</v>
      </c>
      <c r="O16" s="9" t="s">
        <v>241</v>
      </c>
      <c r="P16" s="10">
        <v>1488236250</v>
      </c>
      <c r="Q16" s="8">
        <v>600</v>
      </c>
      <c r="R16" s="11">
        <v>45743</v>
      </c>
      <c r="S16" s="11">
        <v>45789</v>
      </c>
      <c r="T16" s="11">
        <v>46093</v>
      </c>
      <c r="U16" s="12" t="s">
        <v>116</v>
      </c>
      <c r="V16" s="13">
        <v>6013274850</v>
      </c>
    </row>
    <row r="17" spans="2:22" x14ac:dyDescent="0.25">
      <c r="B17" s="8">
        <v>2025</v>
      </c>
      <c r="C17" s="8">
        <v>569</v>
      </c>
      <c r="D17" s="5" t="s">
        <v>32</v>
      </c>
      <c r="E17" s="9" t="s">
        <v>63</v>
      </c>
      <c r="F17" s="9" t="s">
        <v>76</v>
      </c>
      <c r="G17" s="9" t="s">
        <v>112</v>
      </c>
      <c r="H17" s="9" t="s">
        <v>119</v>
      </c>
      <c r="I17" s="9" t="s">
        <v>149</v>
      </c>
      <c r="J17" s="9" t="s">
        <v>179</v>
      </c>
      <c r="K17" s="9" t="s">
        <v>210</v>
      </c>
      <c r="L17" s="9" t="s">
        <v>219</v>
      </c>
      <c r="M17" s="9" t="s">
        <v>229</v>
      </c>
      <c r="N17" s="8">
        <v>80099955</v>
      </c>
      <c r="O17" s="9" t="s">
        <v>242</v>
      </c>
      <c r="P17" s="10">
        <v>58560000</v>
      </c>
      <c r="Q17" s="8">
        <v>255</v>
      </c>
      <c r="R17" s="11">
        <v>45777</v>
      </c>
      <c r="S17" s="11">
        <v>45785</v>
      </c>
      <c r="T17" s="11">
        <v>46021</v>
      </c>
      <c r="U17" s="12" t="s">
        <v>275</v>
      </c>
      <c r="V17" s="13">
        <v>6013274850</v>
      </c>
    </row>
    <row r="18" spans="2:22" x14ac:dyDescent="0.25">
      <c r="B18" s="8">
        <v>2025</v>
      </c>
      <c r="C18" s="8">
        <v>570</v>
      </c>
      <c r="D18" s="5" t="s">
        <v>33</v>
      </c>
      <c r="E18" s="9" t="s">
        <v>66</v>
      </c>
      <c r="F18" s="9" t="s">
        <v>77</v>
      </c>
      <c r="G18" s="9" t="s">
        <v>113</v>
      </c>
      <c r="H18" s="9" t="s">
        <v>116</v>
      </c>
      <c r="I18" s="9" t="s">
        <v>150</v>
      </c>
      <c r="J18" s="9" t="s">
        <v>180</v>
      </c>
      <c r="K18" s="9" t="s">
        <v>210</v>
      </c>
      <c r="L18" s="9" t="s">
        <v>216</v>
      </c>
      <c r="M18" s="9" t="s">
        <v>228</v>
      </c>
      <c r="N18" s="8">
        <v>830065445</v>
      </c>
      <c r="O18" s="9" t="s">
        <v>243</v>
      </c>
      <c r="P18" s="10">
        <v>19040000</v>
      </c>
      <c r="Q18" s="8">
        <v>240</v>
      </c>
      <c r="R18" s="11">
        <v>45786</v>
      </c>
      <c r="S18" s="11">
        <v>45791</v>
      </c>
      <c r="T18" s="11">
        <v>46022</v>
      </c>
      <c r="U18" s="12" t="s">
        <v>116</v>
      </c>
      <c r="V18" s="13">
        <v>6013274850</v>
      </c>
    </row>
    <row r="19" spans="2:22" x14ac:dyDescent="0.25">
      <c r="B19" s="8">
        <v>2025</v>
      </c>
      <c r="C19" s="8">
        <v>571</v>
      </c>
      <c r="D19" s="5" t="s">
        <v>34</v>
      </c>
      <c r="E19" s="9" t="s">
        <v>65</v>
      </c>
      <c r="F19" s="9" t="s">
        <v>78</v>
      </c>
      <c r="G19" s="9" t="s">
        <v>110</v>
      </c>
      <c r="H19" s="9" t="s">
        <v>116</v>
      </c>
      <c r="I19" s="9" t="s">
        <v>144</v>
      </c>
      <c r="J19" s="9" t="s">
        <v>181</v>
      </c>
      <c r="K19" s="9" t="s">
        <v>210</v>
      </c>
      <c r="L19" s="9" t="s">
        <v>220</v>
      </c>
      <c r="M19" s="9" t="s">
        <v>228</v>
      </c>
      <c r="N19" s="8">
        <v>830103828</v>
      </c>
      <c r="O19" s="9" t="s">
        <v>235</v>
      </c>
      <c r="P19" s="10">
        <v>168510731</v>
      </c>
      <c r="Q19" s="8">
        <v>240</v>
      </c>
      <c r="R19" s="11">
        <v>45784</v>
      </c>
      <c r="S19" s="11">
        <v>45784</v>
      </c>
      <c r="T19" s="11">
        <v>46022</v>
      </c>
      <c r="U19" s="12" t="s">
        <v>116</v>
      </c>
      <c r="V19" s="13">
        <v>6013274850</v>
      </c>
    </row>
    <row r="20" spans="2:22" x14ac:dyDescent="0.25">
      <c r="B20" s="8">
        <v>2025</v>
      </c>
      <c r="C20" s="8">
        <v>572</v>
      </c>
      <c r="D20" s="5" t="s">
        <v>35</v>
      </c>
      <c r="E20" s="9" t="s">
        <v>63</v>
      </c>
      <c r="F20" s="9" t="s">
        <v>79</v>
      </c>
      <c r="G20" s="9" t="s">
        <v>112</v>
      </c>
      <c r="H20" s="9" t="s">
        <v>120</v>
      </c>
      <c r="I20" s="9" t="s">
        <v>147</v>
      </c>
      <c r="J20" s="9" t="s">
        <v>182</v>
      </c>
      <c r="K20" s="9" t="s">
        <v>210</v>
      </c>
      <c r="L20" s="9" t="s">
        <v>217</v>
      </c>
      <c r="M20" s="9" t="s">
        <v>229</v>
      </c>
      <c r="N20" s="8">
        <v>1090395948</v>
      </c>
      <c r="O20" s="9" t="s">
        <v>244</v>
      </c>
      <c r="P20" s="10">
        <v>52152000</v>
      </c>
      <c r="Q20" s="8">
        <v>240</v>
      </c>
      <c r="R20" s="11">
        <v>45782</v>
      </c>
      <c r="S20" s="11">
        <v>45784</v>
      </c>
      <c r="T20" s="11">
        <v>46022</v>
      </c>
      <c r="U20" s="12" t="s">
        <v>276</v>
      </c>
      <c r="V20" s="13">
        <v>6013274850</v>
      </c>
    </row>
    <row r="21" spans="2:22" x14ac:dyDescent="0.25">
      <c r="B21" s="8">
        <v>2025</v>
      </c>
      <c r="C21" s="8">
        <v>574</v>
      </c>
      <c r="D21" s="5" t="s">
        <v>36</v>
      </c>
      <c r="E21" s="9" t="s">
        <v>63</v>
      </c>
      <c r="F21" s="9" t="s">
        <v>80</v>
      </c>
      <c r="G21" s="9" t="s">
        <v>112</v>
      </c>
      <c r="H21" s="9" t="s">
        <v>121</v>
      </c>
      <c r="I21" s="9" t="s">
        <v>151</v>
      </c>
      <c r="J21" s="9" t="s">
        <v>183</v>
      </c>
      <c r="K21" s="9" t="s">
        <v>210</v>
      </c>
      <c r="L21" s="9" t="s">
        <v>216</v>
      </c>
      <c r="M21" s="9" t="s">
        <v>229</v>
      </c>
      <c r="N21" s="8">
        <v>1032451000</v>
      </c>
      <c r="O21" s="9" t="s">
        <v>245</v>
      </c>
      <c r="P21" s="10">
        <v>56826000</v>
      </c>
      <c r="Q21" s="8">
        <v>210</v>
      </c>
      <c r="R21" s="11">
        <v>45783</v>
      </c>
      <c r="S21" s="11">
        <v>45789</v>
      </c>
      <c r="T21" s="11">
        <v>46002</v>
      </c>
      <c r="U21" s="12" t="s">
        <v>277</v>
      </c>
      <c r="V21" s="13">
        <v>6013274850</v>
      </c>
    </row>
    <row r="22" spans="2:22" x14ac:dyDescent="0.25">
      <c r="B22" s="8">
        <v>2025</v>
      </c>
      <c r="C22" s="8">
        <v>575</v>
      </c>
      <c r="D22" s="5" t="s">
        <v>37</v>
      </c>
      <c r="E22" s="9" t="s">
        <v>63</v>
      </c>
      <c r="F22" s="9" t="s">
        <v>81</v>
      </c>
      <c r="G22" s="9" t="s">
        <v>112</v>
      </c>
      <c r="H22" s="9" t="s">
        <v>122</v>
      </c>
      <c r="I22" s="9" t="s">
        <v>152</v>
      </c>
      <c r="J22" s="9" t="s">
        <v>184</v>
      </c>
      <c r="K22" s="9" t="s">
        <v>210</v>
      </c>
      <c r="L22" s="9" t="s">
        <v>221</v>
      </c>
      <c r="M22" s="9" t="s">
        <v>229</v>
      </c>
      <c r="N22" s="8">
        <v>80251241</v>
      </c>
      <c r="O22" s="9" t="s">
        <v>246</v>
      </c>
      <c r="P22" s="10">
        <v>58560000</v>
      </c>
      <c r="Q22" s="8">
        <v>240</v>
      </c>
      <c r="R22" s="11">
        <v>45783</v>
      </c>
      <c r="S22" s="11">
        <v>45786</v>
      </c>
      <c r="T22" s="11">
        <v>46022</v>
      </c>
      <c r="U22" s="12" t="s">
        <v>278</v>
      </c>
      <c r="V22" s="13">
        <v>6013274850</v>
      </c>
    </row>
    <row r="23" spans="2:22" x14ac:dyDescent="0.25">
      <c r="B23" s="8">
        <v>2025</v>
      </c>
      <c r="C23" s="8">
        <v>576</v>
      </c>
      <c r="D23" s="5" t="s">
        <v>38</v>
      </c>
      <c r="E23" s="9" t="s">
        <v>63</v>
      </c>
      <c r="F23" s="9" t="s">
        <v>82</v>
      </c>
      <c r="G23" s="9" t="s">
        <v>112</v>
      </c>
      <c r="H23" s="9" t="s">
        <v>123</v>
      </c>
      <c r="I23" s="9" t="s">
        <v>153</v>
      </c>
      <c r="J23" s="9" t="s">
        <v>185</v>
      </c>
      <c r="K23" s="9" t="s">
        <v>210</v>
      </c>
      <c r="L23" s="9" t="s">
        <v>219</v>
      </c>
      <c r="M23" s="9" t="s">
        <v>229</v>
      </c>
      <c r="N23" s="8" t="s">
        <v>231</v>
      </c>
      <c r="O23" s="9" t="s">
        <v>247</v>
      </c>
      <c r="P23" s="10">
        <v>54900000</v>
      </c>
      <c r="Q23" s="8">
        <v>225</v>
      </c>
      <c r="R23" s="11">
        <v>45782</v>
      </c>
      <c r="S23" s="11">
        <v>45785</v>
      </c>
      <c r="T23" s="11">
        <v>46013</v>
      </c>
      <c r="U23" s="12" t="s">
        <v>279</v>
      </c>
      <c r="V23" s="13">
        <v>6013274850</v>
      </c>
    </row>
    <row r="24" spans="2:22" x14ac:dyDescent="0.25">
      <c r="B24" s="8">
        <v>2025</v>
      </c>
      <c r="C24" s="8">
        <v>577</v>
      </c>
      <c r="D24" s="5" t="s">
        <v>39</v>
      </c>
      <c r="E24" s="9" t="s">
        <v>65</v>
      </c>
      <c r="F24" s="9" t="s">
        <v>83</v>
      </c>
      <c r="G24" s="9" t="s">
        <v>111</v>
      </c>
      <c r="H24" s="9" t="s">
        <v>116</v>
      </c>
      <c r="I24" s="9" t="s">
        <v>145</v>
      </c>
      <c r="J24" s="9" t="s">
        <v>186</v>
      </c>
      <c r="K24" s="9" t="s">
        <v>210</v>
      </c>
      <c r="L24" s="9" t="s">
        <v>222</v>
      </c>
      <c r="M24" s="9" t="s">
        <v>228</v>
      </c>
      <c r="N24" s="8">
        <v>901676833</v>
      </c>
      <c r="O24" s="9" t="s">
        <v>248</v>
      </c>
      <c r="P24" s="10">
        <v>384332343.72000003</v>
      </c>
      <c r="Q24" s="8">
        <v>210</v>
      </c>
      <c r="R24" s="11">
        <v>45777</v>
      </c>
      <c r="S24" s="11">
        <v>45785</v>
      </c>
      <c r="T24" s="11">
        <v>46022</v>
      </c>
      <c r="U24" s="12" t="s">
        <v>116</v>
      </c>
      <c r="V24" s="13">
        <v>6013274850</v>
      </c>
    </row>
    <row r="25" spans="2:22" x14ac:dyDescent="0.25">
      <c r="B25" s="8">
        <v>2025</v>
      </c>
      <c r="C25" s="8">
        <v>578</v>
      </c>
      <c r="D25" s="5" t="s">
        <v>40</v>
      </c>
      <c r="E25" s="9" t="s">
        <v>65</v>
      </c>
      <c r="F25" s="9" t="s">
        <v>84</v>
      </c>
      <c r="G25" s="9" t="s">
        <v>114</v>
      </c>
      <c r="H25" s="9" t="s">
        <v>116</v>
      </c>
      <c r="I25" s="9" t="s">
        <v>154</v>
      </c>
      <c r="J25" s="9" t="s">
        <v>187</v>
      </c>
      <c r="K25" s="9" t="s">
        <v>210</v>
      </c>
      <c r="L25" s="9" t="s">
        <v>223</v>
      </c>
      <c r="M25" s="9" t="s">
        <v>228</v>
      </c>
      <c r="N25" s="8">
        <v>901601098</v>
      </c>
      <c r="O25" s="9" t="s">
        <v>249</v>
      </c>
      <c r="P25" s="10">
        <v>1267162438</v>
      </c>
      <c r="Q25" s="8">
        <v>210</v>
      </c>
      <c r="R25" s="11">
        <v>45785</v>
      </c>
      <c r="S25" s="11">
        <v>45804</v>
      </c>
      <c r="T25" s="11">
        <v>46021</v>
      </c>
      <c r="U25" s="12" t="s">
        <v>116</v>
      </c>
      <c r="V25" s="13">
        <v>6013274850</v>
      </c>
    </row>
    <row r="26" spans="2:22" x14ac:dyDescent="0.25">
      <c r="B26" s="8">
        <v>2025</v>
      </c>
      <c r="C26" s="8">
        <v>579</v>
      </c>
      <c r="D26" s="5" t="s">
        <v>41</v>
      </c>
      <c r="E26" s="9" t="s">
        <v>65</v>
      </c>
      <c r="F26" s="9" t="s">
        <v>85</v>
      </c>
      <c r="G26" s="9" t="s">
        <v>111</v>
      </c>
      <c r="H26" s="9" t="s">
        <v>116</v>
      </c>
      <c r="I26" s="9" t="s">
        <v>145</v>
      </c>
      <c r="J26" s="9" t="s">
        <v>188</v>
      </c>
      <c r="K26" s="9" t="s">
        <v>210</v>
      </c>
      <c r="L26" s="9" t="s">
        <v>224</v>
      </c>
      <c r="M26" s="9" t="s">
        <v>228</v>
      </c>
      <c r="N26" s="8">
        <v>830031296</v>
      </c>
      <c r="O26" s="9" t="s">
        <v>250</v>
      </c>
      <c r="P26" s="10">
        <v>13650000</v>
      </c>
      <c r="Q26" s="8">
        <v>210</v>
      </c>
      <c r="R26" s="11">
        <v>45775</v>
      </c>
      <c r="S26" s="11">
        <v>45786</v>
      </c>
      <c r="T26" s="11">
        <v>46022</v>
      </c>
      <c r="U26" s="12" t="s">
        <v>116</v>
      </c>
      <c r="V26" s="13">
        <v>6013274850</v>
      </c>
    </row>
    <row r="27" spans="2:22" x14ac:dyDescent="0.25">
      <c r="B27" s="8">
        <v>2025</v>
      </c>
      <c r="C27" s="8">
        <v>580</v>
      </c>
      <c r="D27" s="5" t="s">
        <v>42</v>
      </c>
      <c r="E27" s="9" t="s">
        <v>63</v>
      </c>
      <c r="F27" s="9" t="s">
        <v>86</v>
      </c>
      <c r="G27" s="9" t="s">
        <v>112</v>
      </c>
      <c r="H27" s="9" t="s">
        <v>124</v>
      </c>
      <c r="I27" s="9" t="s">
        <v>155</v>
      </c>
      <c r="J27" s="9" t="s">
        <v>189</v>
      </c>
      <c r="K27" s="9" t="s">
        <v>210</v>
      </c>
      <c r="L27" s="9" t="s">
        <v>216</v>
      </c>
      <c r="M27" s="9" t="s">
        <v>229</v>
      </c>
      <c r="N27" s="8">
        <v>1013692188</v>
      </c>
      <c r="O27" s="9" t="s">
        <v>251</v>
      </c>
      <c r="P27" s="10">
        <v>23424000</v>
      </c>
      <c r="Q27" s="8">
        <v>240</v>
      </c>
      <c r="R27" s="11">
        <v>45786</v>
      </c>
      <c r="S27" s="11">
        <v>45792</v>
      </c>
      <c r="T27" s="11">
        <v>46022</v>
      </c>
      <c r="U27" s="12" t="s">
        <v>280</v>
      </c>
      <c r="V27" s="13">
        <v>6013274850</v>
      </c>
    </row>
    <row r="28" spans="2:22" x14ac:dyDescent="0.25">
      <c r="B28" s="8">
        <v>2025</v>
      </c>
      <c r="C28" s="8">
        <v>581</v>
      </c>
      <c r="D28" s="5" t="s">
        <v>43</v>
      </c>
      <c r="E28" s="9" t="s">
        <v>63</v>
      </c>
      <c r="F28" s="9" t="s">
        <v>87</v>
      </c>
      <c r="G28" s="9" t="s">
        <v>112</v>
      </c>
      <c r="H28" s="9" t="s">
        <v>125</v>
      </c>
      <c r="I28" s="9" t="s">
        <v>156</v>
      </c>
      <c r="J28" s="9" t="s">
        <v>190</v>
      </c>
      <c r="K28" s="9" t="s">
        <v>210</v>
      </c>
      <c r="L28" s="9" t="s">
        <v>217</v>
      </c>
      <c r="M28" s="9" t="s">
        <v>229</v>
      </c>
      <c r="N28" s="8">
        <v>19444249</v>
      </c>
      <c r="O28" s="9" t="s">
        <v>252</v>
      </c>
      <c r="P28" s="10">
        <v>72261000</v>
      </c>
      <c r="Q28" s="8">
        <v>210</v>
      </c>
      <c r="R28" s="11">
        <v>45789</v>
      </c>
      <c r="S28" s="11">
        <v>45793</v>
      </c>
      <c r="T28" s="11">
        <v>46006</v>
      </c>
      <c r="U28" s="12" t="s">
        <v>281</v>
      </c>
      <c r="V28" s="13">
        <v>6013274850</v>
      </c>
    </row>
    <row r="29" spans="2:22" x14ac:dyDescent="0.25">
      <c r="B29" s="8">
        <v>2025</v>
      </c>
      <c r="C29" s="8">
        <v>582</v>
      </c>
      <c r="D29" s="5" t="s">
        <v>44</v>
      </c>
      <c r="E29" s="9" t="s">
        <v>63</v>
      </c>
      <c r="F29" s="9" t="s">
        <v>88</v>
      </c>
      <c r="G29" s="9" t="s">
        <v>112</v>
      </c>
      <c r="H29" s="9" t="s">
        <v>126</v>
      </c>
      <c r="I29" s="9" t="s">
        <v>157</v>
      </c>
      <c r="J29" s="9" t="s">
        <v>191</v>
      </c>
      <c r="K29" s="9" t="s">
        <v>210</v>
      </c>
      <c r="L29" s="9" t="s">
        <v>217</v>
      </c>
      <c r="M29" s="9" t="s">
        <v>229</v>
      </c>
      <c r="N29" s="8">
        <v>52850749</v>
      </c>
      <c r="O29" s="9" t="s">
        <v>253</v>
      </c>
      <c r="P29" s="10">
        <v>29280000</v>
      </c>
      <c r="Q29" s="8">
        <v>120</v>
      </c>
      <c r="R29" s="11">
        <v>45793</v>
      </c>
      <c r="S29" s="11">
        <v>45797</v>
      </c>
      <c r="T29" s="11">
        <v>45919</v>
      </c>
      <c r="U29" s="12" t="s">
        <v>282</v>
      </c>
      <c r="V29" s="13">
        <v>6013274850</v>
      </c>
    </row>
    <row r="30" spans="2:22" x14ac:dyDescent="0.25">
      <c r="B30" s="8">
        <v>2025</v>
      </c>
      <c r="C30" s="8">
        <v>583</v>
      </c>
      <c r="D30" s="5" t="s">
        <v>45</v>
      </c>
      <c r="E30" s="9" t="s">
        <v>63</v>
      </c>
      <c r="F30" s="9" t="s">
        <v>89</v>
      </c>
      <c r="G30" s="9" t="s">
        <v>112</v>
      </c>
      <c r="H30" s="9" t="s">
        <v>127</v>
      </c>
      <c r="I30" s="9" t="s">
        <v>158</v>
      </c>
      <c r="J30" s="9" t="s">
        <v>192</v>
      </c>
      <c r="K30" s="9" t="s">
        <v>210</v>
      </c>
      <c r="L30" s="9" t="s">
        <v>217</v>
      </c>
      <c r="M30" s="9" t="s">
        <v>229</v>
      </c>
      <c r="N30" s="8">
        <v>1015459529</v>
      </c>
      <c r="O30" s="9" t="s">
        <v>254</v>
      </c>
      <c r="P30" s="10">
        <v>39114000</v>
      </c>
      <c r="Q30" s="8">
        <v>180</v>
      </c>
      <c r="R30" s="11">
        <v>45790</v>
      </c>
      <c r="S30" s="11">
        <v>45792</v>
      </c>
      <c r="T30" s="11">
        <v>45975</v>
      </c>
      <c r="U30" s="12" t="s">
        <v>283</v>
      </c>
      <c r="V30" s="13">
        <v>6013274850</v>
      </c>
    </row>
    <row r="31" spans="2:22" x14ac:dyDescent="0.25">
      <c r="B31" s="8">
        <v>2025</v>
      </c>
      <c r="C31" s="8">
        <v>584</v>
      </c>
      <c r="D31" s="5" t="s">
        <v>46</v>
      </c>
      <c r="E31" s="9" t="s">
        <v>63</v>
      </c>
      <c r="F31" s="9" t="s">
        <v>90</v>
      </c>
      <c r="G31" s="9" t="s">
        <v>112</v>
      </c>
      <c r="H31" s="9" t="s">
        <v>128</v>
      </c>
      <c r="I31" s="9" t="s">
        <v>159</v>
      </c>
      <c r="J31" s="9" t="s">
        <v>193</v>
      </c>
      <c r="K31" s="9" t="s">
        <v>210</v>
      </c>
      <c r="L31" s="9" t="s">
        <v>225</v>
      </c>
      <c r="M31" s="9" t="s">
        <v>229</v>
      </c>
      <c r="N31" s="8">
        <v>1016059342</v>
      </c>
      <c r="O31" s="9" t="s">
        <v>255</v>
      </c>
      <c r="P31" s="10">
        <v>55876000</v>
      </c>
      <c r="Q31" s="8">
        <v>229</v>
      </c>
      <c r="R31" s="11">
        <v>45790</v>
      </c>
      <c r="S31" s="11">
        <v>45792</v>
      </c>
      <c r="T31" s="11">
        <v>46021</v>
      </c>
      <c r="U31" s="12" t="s">
        <v>284</v>
      </c>
      <c r="V31" s="13">
        <v>6013274850</v>
      </c>
    </row>
    <row r="32" spans="2:22" x14ac:dyDescent="0.25">
      <c r="B32" s="8">
        <v>2025</v>
      </c>
      <c r="C32" s="8">
        <v>585</v>
      </c>
      <c r="D32" s="5" t="s">
        <v>47</v>
      </c>
      <c r="E32" s="9" t="s">
        <v>63</v>
      </c>
      <c r="F32" s="9" t="s">
        <v>91</v>
      </c>
      <c r="G32" s="9" t="s">
        <v>115</v>
      </c>
      <c r="H32" s="9" t="s">
        <v>116</v>
      </c>
      <c r="I32" s="9" t="s">
        <v>160</v>
      </c>
      <c r="J32" s="9" t="s">
        <v>194</v>
      </c>
      <c r="K32" s="9" t="s">
        <v>210</v>
      </c>
      <c r="L32" s="9" t="s">
        <v>225</v>
      </c>
      <c r="M32" s="9" t="s">
        <v>228</v>
      </c>
      <c r="N32" s="8" t="s">
        <v>232</v>
      </c>
      <c r="O32" s="9" t="s">
        <v>256</v>
      </c>
      <c r="P32" s="10">
        <v>3498879060</v>
      </c>
      <c r="Q32" s="8">
        <v>210</v>
      </c>
      <c r="R32" s="11">
        <v>45805</v>
      </c>
      <c r="S32" s="11">
        <v>45806</v>
      </c>
      <c r="T32" s="11">
        <v>46022</v>
      </c>
      <c r="U32" s="12" t="s">
        <v>285</v>
      </c>
      <c r="V32" s="13">
        <v>6013274850</v>
      </c>
    </row>
    <row r="33" spans="2:22" x14ac:dyDescent="0.25">
      <c r="B33" s="8">
        <v>2025</v>
      </c>
      <c r="C33" s="8">
        <v>586</v>
      </c>
      <c r="D33" s="5" t="s">
        <v>48</v>
      </c>
      <c r="E33" s="9" t="s">
        <v>63</v>
      </c>
      <c r="F33" s="9" t="s">
        <v>92</v>
      </c>
      <c r="G33" s="9" t="s">
        <v>112</v>
      </c>
      <c r="H33" s="9" t="s">
        <v>129</v>
      </c>
      <c r="I33" s="9" t="s">
        <v>161</v>
      </c>
      <c r="J33" s="9" t="s">
        <v>195</v>
      </c>
      <c r="K33" s="9" t="s">
        <v>210</v>
      </c>
      <c r="L33" s="9" t="s">
        <v>226</v>
      </c>
      <c r="M33" s="9" t="s">
        <v>229</v>
      </c>
      <c r="N33" s="8">
        <v>1022386292</v>
      </c>
      <c r="O33" s="9" t="s">
        <v>257</v>
      </c>
      <c r="P33" s="10">
        <v>78885000</v>
      </c>
      <c r="Q33" s="8">
        <v>225</v>
      </c>
      <c r="R33" s="11">
        <v>45792</v>
      </c>
      <c r="S33" s="11">
        <v>45797</v>
      </c>
      <c r="T33" s="11">
        <v>46022</v>
      </c>
      <c r="U33" s="12" t="s">
        <v>286</v>
      </c>
      <c r="V33" s="13">
        <v>6013274850</v>
      </c>
    </row>
    <row r="34" spans="2:22" x14ac:dyDescent="0.25">
      <c r="B34" s="8">
        <v>2025</v>
      </c>
      <c r="C34" s="8">
        <v>587</v>
      </c>
      <c r="D34" s="5" t="s">
        <v>49</v>
      </c>
      <c r="E34" s="9" t="s">
        <v>63</v>
      </c>
      <c r="F34" s="9" t="s">
        <v>93</v>
      </c>
      <c r="G34" s="9" t="s">
        <v>112</v>
      </c>
      <c r="H34" s="9" t="s">
        <v>130</v>
      </c>
      <c r="I34" s="9" t="s">
        <v>161</v>
      </c>
      <c r="J34" s="9" t="s">
        <v>196</v>
      </c>
      <c r="K34" s="9" t="s">
        <v>210</v>
      </c>
      <c r="L34" s="9" t="s">
        <v>226</v>
      </c>
      <c r="M34" s="9" t="s">
        <v>229</v>
      </c>
      <c r="N34" s="8">
        <v>1013605450</v>
      </c>
      <c r="O34" s="9" t="s">
        <v>258</v>
      </c>
      <c r="P34" s="10">
        <v>78885000</v>
      </c>
      <c r="Q34" s="8">
        <v>225</v>
      </c>
      <c r="R34" s="11">
        <v>45793</v>
      </c>
      <c r="S34" s="11">
        <v>45797</v>
      </c>
      <c r="T34" s="11">
        <v>46022</v>
      </c>
      <c r="U34" s="12" t="s">
        <v>287</v>
      </c>
      <c r="V34" s="13">
        <v>6013274850</v>
      </c>
    </row>
    <row r="35" spans="2:22" x14ac:dyDescent="0.25">
      <c r="B35" s="8">
        <v>2025</v>
      </c>
      <c r="C35" s="8">
        <v>588</v>
      </c>
      <c r="D35" s="5" t="s">
        <v>299</v>
      </c>
      <c r="E35" s="9" t="s">
        <v>65</v>
      </c>
      <c r="F35" s="9" t="s">
        <v>94</v>
      </c>
      <c r="G35" s="9" t="s">
        <v>110</v>
      </c>
      <c r="H35" s="9" t="s">
        <v>116</v>
      </c>
      <c r="I35" s="9" t="s">
        <v>162</v>
      </c>
      <c r="J35" s="9" t="s">
        <v>197</v>
      </c>
      <c r="K35" s="9" t="s">
        <v>210</v>
      </c>
      <c r="L35" s="9" t="s">
        <v>227</v>
      </c>
      <c r="M35" s="9" t="s">
        <v>228</v>
      </c>
      <c r="N35" s="8">
        <v>830103828</v>
      </c>
      <c r="O35" s="9" t="s">
        <v>235</v>
      </c>
      <c r="P35" s="10">
        <v>1467020585</v>
      </c>
      <c r="Q35" s="8">
        <v>210</v>
      </c>
      <c r="R35" s="11">
        <v>45785</v>
      </c>
      <c r="S35" s="11">
        <v>45792</v>
      </c>
      <c r="T35" s="11">
        <v>46006</v>
      </c>
      <c r="U35" s="12" t="s">
        <v>116</v>
      </c>
      <c r="V35" s="13">
        <v>6013274850</v>
      </c>
    </row>
    <row r="36" spans="2:22" x14ac:dyDescent="0.25">
      <c r="B36" s="8">
        <v>2025</v>
      </c>
      <c r="C36" s="8">
        <v>590</v>
      </c>
      <c r="D36" s="5" t="s">
        <v>50</v>
      </c>
      <c r="E36" s="9" t="s">
        <v>63</v>
      </c>
      <c r="F36" s="9" t="s">
        <v>95</v>
      </c>
      <c r="G36" s="9" t="s">
        <v>112</v>
      </c>
      <c r="H36" s="9" t="s">
        <v>131</v>
      </c>
      <c r="I36" s="9" t="s">
        <v>163</v>
      </c>
      <c r="J36" s="9" t="s">
        <v>198</v>
      </c>
      <c r="K36" s="9" t="s">
        <v>210</v>
      </c>
      <c r="L36" s="9" t="s">
        <v>216</v>
      </c>
      <c r="M36" s="9" t="s">
        <v>229</v>
      </c>
      <c r="N36" s="8">
        <v>1032432566</v>
      </c>
      <c r="O36" s="9" t="s">
        <v>259</v>
      </c>
      <c r="P36" s="10">
        <v>51240000</v>
      </c>
      <c r="Q36" s="8">
        <v>210</v>
      </c>
      <c r="R36" s="11">
        <v>45796</v>
      </c>
      <c r="S36" s="11">
        <v>45803</v>
      </c>
      <c r="T36" s="11">
        <v>46016</v>
      </c>
      <c r="U36" s="12" t="s">
        <v>288</v>
      </c>
      <c r="V36" s="13">
        <v>6013274850</v>
      </c>
    </row>
    <row r="37" spans="2:22" x14ac:dyDescent="0.25">
      <c r="B37" s="8">
        <v>2025</v>
      </c>
      <c r="C37" s="8">
        <v>591</v>
      </c>
      <c r="D37" s="5" t="s">
        <v>51</v>
      </c>
      <c r="E37" s="9" t="s">
        <v>63</v>
      </c>
      <c r="F37" s="9" t="s">
        <v>96</v>
      </c>
      <c r="G37" s="9" t="s">
        <v>112</v>
      </c>
      <c r="H37" s="9" t="s">
        <v>132</v>
      </c>
      <c r="I37" s="9" t="s">
        <v>164</v>
      </c>
      <c r="J37" s="9" t="s">
        <v>199</v>
      </c>
      <c r="K37" s="9" t="s">
        <v>210</v>
      </c>
      <c r="L37" s="9" t="s">
        <v>216</v>
      </c>
      <c r="M37" s="9" t="s">
        <v>229</v>
      </c>
      <c r="N37" s="8">
        <v>1102366128</v>
      </c>
      <c r="O37" s="9" t="s">
        <v>260</v>
      </c>
      <c r="P37" s="10">
        <v>56826000</v>
      </c>
      <c r="Q37" s="8">
        <v>210</v>
      </c>
      <c r="R37" s="11">
        <v>45797</v>
      </c>
      <c r="S37" s="11">
        <v>45803</v>
      </c>
      <c r="T37" s="11">
        <v>46016</v>
      </c>
      <c r="U37" s="12" t="s">
        <v>289</v>
      </c>
      <c r="V37" s="13">
        <v>6013274850</v>
      </c>
    </row>
    <row r="38" spans="2:22" x14ac:dyDescent="0.25">
      <c r="B38" s="8">
        <v>2025</v>
      </c>
      <c r="C38" s="8">
        <v>592</v>
      </c>
      <c r="D38" s="5" t="s">
        <v>52</v>
      </c>
      <c r="E38" s="9" t="s">
        <v>63</v>
      </c>
      <c r="F38" s="9" t="s">
        <v>97</v>
      </c>
      <c r="G38" s="9" t="s">
        <v>112</v>
      </c>
      <c r="H38" s="9" t="s">
        <v>133</v>
      </c>
      <c r="I38" s="9" t="s">
        <v>161</v>
      </c>
      <c r="J38" s="9" t="s">
        <v>200</v>
      </c>
      <c r="K38" s="9" t="s">
        <v>210</v>
      </c>
      <c r="L38" s="9" t="s">
        <v>217</v>
      </c>
      <c r="M38" s="9" t="s">
        <v>229</v>
      </c>
      <c r="N38" s="8">
        <v>1018468219</v>
      </c>
      <c r="O38" s="9" t="s">
        <v>261</v>
      </c>
      <c r="P38" s="10">
        <v>48726000</v>
      </c>
      <c r="Q38" s="8">
        <v>180</v>
      </c>
      <c r="R38" s="11">
        <v>45796</v>
      </c>
      <c r="S38" s="11">
        <v>45800</v>
      </c>
      <c r="T38" s="11">
        <v>45983</v>
      </c>
      <c r="U38" s="12" t="s">
        <v>290</v>
      </c>
      <c r="V38" s="13">
        <v>6013274850</v>
      </c>
    </row>
    <row r="39" spans="2:22" x14ac:dyDescent="0.25">
      <c r="B39" s="8">
        <v>2025</v>
      </c>
      <c r="C39" s="8">
        <v>593</v>
      </c>
      <c r="D39" s="5" t="s">
        <v>53</v>
      </c>
      <c r="E39" s="9" t="s">
        <v>63</v>
      </c>
      <c r="F39" s="9" t="s">
        <v>98</v>
      </c>
      <c r="G39" s="9" t="s">
        <v>112</v>
      </c>
      <c r="H39" s="9" t="s">
        <v>134</v>
      </c>
      <c r="I39" s="9" t="s">
        <v>164</v>
      </c>
      <c r="J39" s="9" t="s">
        <v>201</v>
      </c>
      <c r="K39" s="9" t="s">
        <v>210</v>
      </c>
      <c r="L39" s="9" t="s">
        <v>216</v>
      </c>
      <c r="M39" s="9" t="s">
        <v>229</v>
      </c>
      <c r="N39" s="8">
        <v>11256447</v>
      </c>
      <c r="O39" s="9" t="s">
        <v>262</v>
      </c>
      <c r="P39" s="10">
        <v>56847000</v>
      </c>
      <c r="Q39" s="8">
        <v>210</v>
      </c>
      <c r="R39" s="11">
        <v>45796</v>
      </c>
      <c r="S39" s="11">
        <v>45798</v>
      </c>
      <c r="T39" s="11">
        <v>46011</v>
      </c>
      <c r="U39" s="12" t="s">
        <v>291</v>
      </c>
      <c r="V39" s="13">
        <v>6013274850</v>
      </c>
    </row>
    <row r="40" spans="2:22" x14ac:dyDescent="0.25">
      <c r="B40" s="8">
        <v>2025</v>
      </c>
      <c r="C40" s="8">
        <v>594</v>
      </c>
      <c r="D40" s="5" t="s">
        <v>54</v>
      </c>
      <c r="E40" s="9" t="s">
        <v>63</v>
      </c>
      <c r="F40" s="9" t="s">
        <v>99</v>
      </c>
      <c r="G40" s="9" t="s">
        <v>112</v>
      </c>
      <c r="H40" s="9" t="s">
        <v>135</v>
      </c>
      <c r="I40" s="9" t="s">
        <v>161</v>
      </c>
      <c r="J40" s="9" t="s">
        <v>200</v>
      </c>
      <c r="K40" s="9" t="s">
        <v>210</v>
      </c>
      <c r="L40" s="9" t="s">
        <v>217</v>
      </c>
      <c r="M40" s="9" t="s">
        <v>229</v>
      </c>
      <c r="N40" s="8">
        <v>1110471864</v>
      </c>
      <c r="O40" s="9" t="s">
        <v>263</v>
      </c>
      <c r="P40" s="10">
        <v>48726000</v>
      </c>
      <c r="Q40" s="8">
        <v>180</v>
      </c>
      <c r="R40" s="11">
        <v>45797</v>
      </c>
      <c r="S40" s="11">
        <v>45798</v>
      </c>
      <c r="T40" s="11">
        <v>45981</v>
      </c>
      <c r="U40" s="12" t="s">
        <v>292</v>
      </c>
      <c r="V40" s="13">
        <v>6013274850</v>
      </c>
    </row>
    <row r="41" spans="2:22" x14ac:dyDescent="0.25">
      <c r="B41" s="8">
        <v>2025</v>
      </c>
      <c r="C41" s="8">
        <v>595</v>
      </c>
      <c r="D41" s="5" t="s">
        <v>55</v>
      </c>
      <c r="E41" s="9" t="s">
        <v>63</v>
      </c>
      <c r="F41" s="9" t="s">
        <v>100</v>
      </c>
      <c r="G41" s="9" t="s">
        <v>112</v>
      </c>
      <c r="H41" s="9" t="s">
        <v>136</v>
      </c>
      <c r="I41" s="9" t="s">
        <v>163</v>
      </c>
      <c r="J41" s="9" t="s">
        <v>202</v>
      </c>
      <c r="K41" s="9" t="s">
        <v>210</v>
      </c>
      <c r="L41" s="9" t="s">
        <v>216</v>
      </c>
      <c r="M41" s="9" t="s">
        <v>229</v>
      </c>
      <c r="N41" s="8">
        <v>1073236674</v>
      </c>
      <c r="O41" s="9" t="s">
        <v>264</v>
      </c>
      <c r="P41" s="10">
        <v>56847000</v>
      </c>
      <c r="Q41" s="8">
        <v>210</v>
      </c>
      <c r="R41" s="11">
        <v>45797</v>
      </c>
      <c r="S41" s="11">
        <v>45803</v>
      </c>
      <c r="T41" s="11">
        <v>46016</v>
      </c>
      <c r="U41" s="12" t="s">
        <v>293</v>
      </c>
      <c r="V41" s="13">
        <v>6013274850</v>
      </c>
    </row>
    <row r="42" spans="2:22" x14ac:dyDescent="0.25">
      <c r="B42" s="8">
        <v>2025</v>
      </c>
      <c r="C42" s="8">
        <v>596</v>
      </c>
      <c r="D42" s="5" t="s">
        <v>56</v>
      </c>
      <c r="E42" s="9" t="s">
        <v>63</v>
      </c>
      <c r="F42" s="9" t="s">
        <v>101</v>
      </c>
      <c r="G42" s="9" t="s">
        <v>112</v>
      </c>
      <c r="H42" s="9" t="s">
        <v>137</v>
      </c>
      <c r="I42" s="9" t="s">
        <v>165</v>
      </c>
      <c r="J42" s="9" t="s">
        <v>203</v>
      </c>
      <c r="K42" s="9" t="s">
        <v>210</v>
      </c>
      <c r="L42" s="9" t="s">
        <v>217</v>
      </c>
      <c r="M42" s="9" t="s">
        <v>229</v>
      </c>
      <c r="N42" s="8">
        <v>52205724</v>
      </c>
      <c r="O42" s="9" t="s">
        <v>265</v>
      </c>
      <c r="P42" s="10">
        <v>40605000</v>
      </c>
      <c r="Q42" s="8">
        <v>150</v>
      </c>
      <c r="R42" s="11">
        <v>45797</v>
      </c>
      <c r="S42" s="11">
        <v>45800</v>
      </c>
      <c r="T42" s="11">
        <v>45952</v>
      </c>
      <c r="U42" s="12" t="s">
        <v>294</v>
      </c>
      <c r="V42" s="13">
        <v>6013274850</v>
      </c>
    </row>
    <row r="43" spans="2:22" x14ac:dyDescent="0.25">
      <c r="B43" s="8">
        <v>2025</v>
      </c>
      <c r="C43" s="8">
        <v>597</v>
      </c>
      <c r="D43" s="5" t="s">
        <v>57</v>
      </c>
      <c r="E43" s="9" t="s">
        <v>63</v>
      </c>
      <c r="F43" s="9" t="s">
        <v>102</v>
      </c>
      <c r="G43" s="9" t="s">
        <v>112</v>
      </c>
      <c r="H43" s="9" t="s">
        <v>138</v>
      </c>
      <c r="I43" s="9" t="s">
        <v>166</v>
      </c>
      <c r="J43" s="9" t="s">
        <v>204</v>
      </c>
      <c r="K43" s="9" t="s">
        <v>210</v>
      </c>
      <c r="L43" s="9" t="s">
        <v>217</v>
      </c>
      <c r="M43" s="9" t="s">
        <v>229</v>
      </c>
      <c r="N43" s="8">
        <v>1020837767</v>
      </c>
      <c r="O43" s="9" t="s">
        <v>266</v>
      </c>
      <c r="P43" s="10">
        <v>29502000</v>
      </c>
      <c r="Q43" s="8">
        <v>180</v>
      </c>
      <c r="R43" s="11">
        <v>45797</v>
      </c>
      <c r="S43" s="11">
        <v>45803</v>
      </c>
      <c r="T43" s="11">
        <v>45986</v>
      </c>
      <c r="U43" s="12" t="s">
        <v>295</v>
      </c>
      <c r="V43" s="13">
        <v>6013274850</v>
      </c>
    </row>
    <row r="44" spans="2:22" x14ac:dyDescent="0.25">
      <c r="B44" s="8">
        <v>2025</v>
      </c>
      <c r="C44" s="8">
        <v>598</v>
      </c>
      <c r="D44" s="5" t="s">
        <v>58</v>
      </c>
      <c r="E44" s="9" t="s">
        <v>63</v>
      </c>
      <c r="F44" s="9" t="s">
        <v>103</v>
      </c>
      <c r="G44" s="9" t="s">
        <v>112</v>
      </c>
      <c r="H44" s="9" t="s">
        <v>139</v>
      </c>
      <c r="I44" s="9" t="s">
        <v>167</v>
      </c>
      <c r="J44" s="9" t="s">
        <v>200</v>
      </c>
      <c r="K44" s="9" t="s">
        <v>210</v>
      </c>
      <c r="L44" s="9" t="s">
        <v>217</v>
      </c>
      <c r="M44" s="9" t="s">
        <v>229</v>
      </c>
      <c r="N44" s="8">
        <v>1020767520</v>
      </c>
      <c r="O44" s="9" t="s">
        <v>267</v>
      </c>
      <c r="P44" s="10">
        <v>48726000</v>
      </c>
      <c r="Q44" s="8">
        <v>180</v>
      </c>
      <c r="R44" s="11">
        <v>45798</v>
      </c>
      <c r="S44" s="11">
        <v>45803</v>
      </c>
      <c r="T44" s="11">
        <v>45986</v>
      </c>
      <c r="U44" s="12" t="s">
        <v>296</v>
      </c>
      <c r="V44" s="13">
        <v>6013274850</v>
      </c>
    </row>
    <row r="45" spans="2:22" x14ac:dyDescent="0.25">
      <c r="B45" s="8">
        <v>2025</v>
      </c>
      <c r="C45" s="8">
        <v>599</v>
      </c>
      <c r="D45" s="5" t="s">
        <v>59</v>
      </c>
      <c r="E45" s="9" t="s">
        <v>63</v>
      </c>
      <c r="F45" s="9" t="s">
        <v>104</v>
      </c>
      <c r="G45" s="9" t="s">
        <v>112</v>
      </c>
      <c r="H45" s="9" t="s">
        <v>140</v>
      </c>
      <c r="I45" s="9" t="s">
        <v>168</v>
      </c>
      <c r="J45" s="9" t="s">
        <v>205</v>
      </c>
      <c r="K45" s="9" t="s">
        <v>210</v>
      </c>
      <c r="L45" s="9" t="s">
        <v>219</v>
      </c>
      <c r="M45" s="9" t="s">
        <v>229</v>
      </c>
      <c r="N45" s="8">
        <v>1015460736</v>
      </c>
      <c r="O45" s="9" t="s">
        <v>268</v>
      </c>
      <c r="P45" s="10">
        <v>41550880</v>
      </c>
      <c r="Q45" s="8">
        <v>218</v>
      </c>
      <c r="R45" s="11">
        <v>45798</v>
      </c>
      <c r="S45" s="11">
        <v>45804</v>
      </c>
      <c r="T45" s="11">
        <v>46021</v>
      </c>
      <c r="U45" s="12" t="s">
        <v>297</v>
      </c>
      <c r="V45" s="13">
        <v>6013274850</v>
      </c>
    </row>
    <row r="46" spans="2:22" x14ac:dyDescent="0.25">
      <c r="B46" s="8">
        <v>2025</v>
      </c>
      <c r="C46" s="8">
        <v>603</v>
      </c>
      <c r="D46" s="5" t="s">
        <v>60</v>
      </c>
      <c r="E46" s="9" t="s">
        <v>65</v>
      </c>
      <c r="F46" s="9" t="s">
        <v>105</v>
      </c>
      <c r="G46" s="9" t="s">
        <v>110</v>
      </c>
      <c r="H46" s="9" t="s">
        <v>116</v>
      </c>
      <c r="I46" s="9" t="s">
        <v>157</v>
      </c>
      <c r="J46" s="9" t="s">
        <v>206</v>
      </c>
      <c r="K46" s="9" t="s">
        <v>210</v>
      </c>
      <c r="L46" s="9" t="s">
        <v>226</v>
      </c>
      <c r="M46" s="9" t="s">
        <v>228</v>
      </c>
      <c r="N46" s="8">
        <v>802017459</v>
      </c>
      <c r="O46" s="9" t="s">
        <v>269</v>
      </c>
      <c r="P46" s="10">
        <v>1438578756</v>
      </c>
      <c r="Q46" s="8">
        <v>210</v>
      </c>
      <c r="R46" s="11">
        <v>45799</v>
      </c>
      <c r="S46" s="11">
        <v>45804</v>
      </c>
      <c r="T46" s="11">
        <v>46017</v>
      </c>
      <c r="U46" s="12" t="s">
        <v>116</v>
      </c>
      <c r="V46" s="13">
        <v>6013274850</v>
      </c>
    </row>
    <row r="47" spans="2:22" x14ac:dyDescent="0.25">
      <c r="B47" s="8">
        <v>2025</v>
      </c>
      <c r="C47" s="8">
        <v>604</v>
      </c>
      <c r="D47" s="5" t="s">
        <v>61</v>
      </c>
      <c r="E47" s="9" t="s">
        <v>63</v>
      </c>
      <c r="F47" s="9" t="s">
        <v>106</v>
      </c>
      <c r="G47" s="9" t="s">
        <v>112</v>
      </c>
      <c r="H47" s="9" t="s">
        <v>141</v>
      </c>
      <c r="I47" s="9" t="s">
        <v>157</v>
      </c>
      <c r="J47" s="9" t="s">
        <v>207</v>
      </c>
      <c r="K47" s="9" t="s">
        <v>210</v>
      </c>
      <c r="L47" s="9" t="s">
        <v>226</v>
      </c>
      <c r="M47" s="9" t="s">
        <v>229</v>
      </c>
      <c r="N47" s="8">
        <v>1099207970</v>
      </c>
      <c r="O47" s="9" t="s">
        <v>270</v>
      </c>
      <c r="P47" s="10">
        <v>32484000</v>
      </c>
      <c r="Q47" s="8">
        <v>120</v>
      </c>
      <c r="R47" s="11">
        <v>45804</v>
      </c>
      <c r="S47" s="11">
        <v>45806</v>
      </c>
      <c r="T47" s="11">
        <v>45928</v>
      </c>
      <c r="U47" s="12" t="s">
        <v>298</v>
      </c>
      <c r="V47" s="13">
        <v>6013274850</v>
      </c>
    </row>
    <row r="48" spans="2:22" x14ac:dyDescent="0.25">
      <c r="B48" s="8">
        <v>2025</v>
      </c>
      <c r="C48" s="8">
        <v>611</v>
      </c>
      <c r="D48" s="5" t="s">
        <v>62</v>
      </c>
      <c r="E48" s="9" t="s">
        <v>63</v>
      </c>
      <c r="F48" s="9" t="s">
        <v>107</v>
      </c>
      <c r="G48" s="9" t="s">
        <v>75</v>
      </c>
      <c r="H48" s="9" t="s">
        <v>116</v>
      </c>
      <c r="I48" s="9" t="s">
        <v>169</v>
      </c>
      <c r="J48" s="9" t="s">
        <v>208</v>
      </c>
      <c r="K48" s="9" t="s">
        <v>210</v>
      </c>
      <c r="L48" s="9" t="s">
        <v>116</v>
      </c>
      <c r="M48" s="9" t="s">
        <v>228</v>
      </c>
      <c r="N48" s="8">
        <v>899999061</v>
      </c>
      <c r="O48" s="9" t="s">
        <v>271</v>
      </c>
      <c r="P48" s="10">
        <v>1889389200</v>
      </c>
      <c r="Q48" s="8">
        <v>240</v>
      </c>
      <c r="R48" s="11">
        <v>45805</v>
      </c>
      <c r="S48" s="11">
        <v>45806</v>
      </c>
      <c r="T48" s="11">
        <v>46022</v>
      </c>
      <c r="U48" s="12" t="s">
        <v>116</v>
      </c>
      <c r="V48" s="13">
        <v>6013274850</v>
      </c>
    </row>
  </sheetData>
  <autoFilter ref="B7:V7" xr:uid="{718D0881-6E19-4520-9E66-811A89EB7762}"/>
  <mergeCells count="3">
    <mergeCell ref="B2:Y2"/>
    <mergeCell ref="B6:O6"/>
    <mergeCell ref="P6:V6"/>
  </mergeCells>
  <conditionalFormatting sqref="C7">
    <cfRule type="duplicateValues" dxfId="0" priority="1"/>
  </conditionalFormatting>
  <hyperlinks>
    <hyperlink ref="D8" r:id="rId1" xr:uid="{0D50955E-FB68-41BE-927E-1C333D8C603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2:F33"/>
  <sheetViews>
    <sheetView view="pageLayout" zoomScaleNormal="100" workbookViewId="0">
      <selection activeCell="B6" sqref="B6:D6"/>
    </sheetView>
  </sheetViews>
  <sheetFormatPr baseColWidth="10" defaultRowHeight="15" x14ac:dyDescent="0.25"/>
  <cols>
    <col min="1" max="1" width="17.5703125" bestFit="1" customWidth="1"/>
    <col min="2" max="2" width="16.140625" customWidth="1"/>
    <col min="3" max="3" width="16.7109375" customWidth="1"/>
    <col min="4" max="4" width="32.42578125" bestFit="1" customWidth="1"/>
    <col min="5" max="5" width="5.42578125" bestFit="1" customWidth="1"/>
    <col min="6" max="6" width="12.5703125" bestFit="1" customWidth="1"/>
  </cols>
  <sheetData>
    <row r="2" spans="1:6" x14ac:dyDescent="0.25">
      <c r="A2" s="27"/>
      <c r="B2" s="27"/>
      <c r="C2" s="27"/>
      <c r="D2" s="27"/>
      <c r="E2" s="27"/>
      <c r="F2" s="27"/>
    </row>
    <row r="3" spans="1:6" ht="48.75" customHeight="1" x14ac:dyDescent="0.25">
      <c r="B3" s="30" t="str">
        <f>Consolidado!B2</f>
        <v>Secretaría Distrital de Cultura, Recreación y Deporte de Bogotá
Informe de transparencia al</v>
      </c>
      <c r="C3" s="30"/>
      <c r="D3" s="30"/>
      <c r="E3" s="30"/>
      <c r="F3" s="27"/>
    </row>
    <row r="4" spans="1:6" x14ac:dyDescent="0.25">
      <c r="B4" s="28">
        <f ca="1">Consolidado!M3</f>
        <v>45808</v>
      </c>
      <c r="C4" s="29"/>
      <c r="D4" s="29"/>
      <c r="E4" s="29"/>
      <c r="F4" s="27"/>
    </row>
    <row r="5" spans="1:6" x14ac:dyDescent="0.25">
      <c r="F5" s="27"/>
    </row>
    <row r="6" spans="1:6" x14ac:dyDescent="0.25">
      <c r="B6" s="15" t="s">
        <v>306</v>
      </c>
      <c r="C6" s="15"/>
      <c r="D6" s="15"/>
      <c r="F6" s="27"/>
    </row>
    <row r="7" spans="1:6" ht="15" customHeight="1" x14ac:dyDescent="0.25">
      <c r="B7" s="16">
        <f>COUNTA(Consolidado!C8:C1048576)</f>
        <v>41</v>
      </c>
      <c r="C7" s="16"/>
      <c r="D7" s="16"/>
      <c r="F7" s="27"/>
    </row>
    <row r="8" spans="1:6" ht="15" customHeight="1" x14ac:dyDescent="0.25">
      <c r="B8" s="16"/>
      <c r="C8" s="16"/>
      <c r="D8" s="16"/>
      <c r="F8" s="27"/>
    </row>
    <row r="9" spans="1:6" ht="15" customHeight="1" x14ac:dyDescent="0.25">
      <c r="B9" s="16"/>
      <c r="C9" s="16"/>
      <c r="D9" s="16"/>
      <c r="F9" s="27"/>
    </row>
    <row r="10" spans="1:6" x14ac:dyDescent="0.25">
      <c r="F10" s="27"/>
    </row>
    <row r="11" spans="1:6" x14ac:dyDescent="0.25">
      <c r="A11" s="17"/>
      <c r="B11" s="17"/>
      <c r="C11" s="17"/>
      <c r="D11" s="17"/>
      <c r="E11" s="17"/>
      <c r="F11" s="27"/>
    </row>
    <row r="12" spans="1:6" x14ac:dyDescent="0.25">
      <c r="F12" s="27"/>
    </row>
    <row r="13" spans="1:6" ht="30" x14ac:dyDescent="0.25">
      <c r="A13" s="31" t="s">
        <v>301</v>
      </c>
      <c r="B13" s="24" t="s">
        <v>302</v>
      </c>
      <c r="D13" s="24" t="s">
        <v>303</v>
      </c>
      <c r="E13" s="24" t="s">
        <v>302</v>
      </c>
    </row>
    <row r="14" spans="1:6" ht="30" x14ac:dyDescent="0.25">
      <c r="A14" s="22" t="s">
        <v>63</v>
      </c>
      <c r="B14" s="19">
        <v>30</v>
      </c>
      <c r="D14" s="22" t="s">
        <v>108</v>
      </c>
      <c r="E14" s="19">
        <v>2</v>
      </c>
    </row>
    <row r="15" spans="1:6" x14ac:dyDescent="0.25">
      <c r="A15" s="22" t="s">
        <v>66</v>
      </c>
      <c r="B15" s="19">
        <v>1</v>
      </c>
      <c r="D15" s="22" t="s">
        <v>110</v>
      </c>
      <c r="E15" s="19">
        <v>4</v>
      </c>
    </row>
    <row r="16" spans="1:6" ht="45" x14ac:dyDescent="0.25">
      <c r="A16" s="22" t="s">
        <v>64</v>
      </c>
      <c r="B16" s="19">
        <v>1</v>
      </c>
      <c r="D16" s="22" t="s">
        <v>112</v>
      </c>
      <c r="E16" s="19">
        <v>25</v>
      </c>
    </row>
    <row r="17" spans="1:6" ht="30" x14ac:dyDescent="0.25">
      <c r="A17" s="22" t="s">
        <v>65</v>
      </c>
      <c r="B17" s="19">
        <v>9</v>
      </c>
      <c r="D17" s="22" t="s">
        <v>113</v>
      </c>
      <c r="E17" s="19">
        <v>1</v>
      </c>
    </row>
    <row r="18" spans="1:6" x14ac:dyDescent="0.25">
      <c r="A18" s="22" t="s">
        <v>300</v>
      </c>
      <c r="B18" s="19"/>
      <c r="D18" s="22" t="s">
        <v>109</v>
      </c>
      <c r="E18" s="19">
        <v>1</v>
      </c>
    </row>
    <row r="19" spans="1:6" x14ac:dyDescent="0.25">
      <c r="A19" s="20" t="s">
        <v>302</v>
      </c>
      <c r="B19" s="21">
        <v>41</v>
      </c>
      <c r="D19" s="22" t="s">
        <v>75</v>
      </c>
      <c r="E19" s="19">
        <v>2</v>
      </c>
    </row>
    <row r="20" spans="1:6" ht="30" x14ac:dyDescent="0.25">
      <c r="D20" s="22" t="s">
        <v>115</v>
      </c>
      <c r="E20" s="19">
        <v>1</v>
      </c>
    </row>
    <row r="21" spans="1:6" x14ac:dyDescent="0.25">
      <c r="A21" s="24" t="s">
        <v>304</v>
      </c>
      <c r="B21" s="24" t="s">
        <v>302</v>
      </c>
      <c r="D21" s="22" t="s">
        <v>111</v>
      </c>
      <c r="E21" s="19">
        <v>4</v>
      </c>
    </row>
    <row r="22" spans="1:6" x14ac:dyDescent="0.25">
      <c r="A22" s="23" t="s">
        <v>210</v>
      </c>
      <c r="B22" s="25">
        <v>39</v>
      </c>
      <c r="D22" s="22" t="s">
        <v>114</v>
      </c>
      <c r="E22" s="19">
        <v>1</v>
      </c>
    </row>
    <row r="23" spans="1:6" x14ac:dyDescent="0.25">
      <c r="A23" s="23" t="s">
        <v>211</v>
      </c>
      <c r="B23" s="25">
        <v>1</v>
      </c>
      <c r="D23" s="22" t="s">
        <v>300</v>
      </c>
      <c r="E23" s="19"/>
    </row>
    <row r="24" spans="1:6" x14ac:dyDescent="0.25">
      <c r="A24" s="23" t="s">
        <v>209</v>
      </c>
      <c r="B24" s="25">
        <v>1</v>
      </c>
      <c r="D24" s="20" t="s">
        <v>302</v>
      </c>
      <c r="E24" s="21">
        <v>41</v>
      </c>
    </row>
    <row r="25" spans="1:6" x14ac:dyDescent="0.25">
      <c r="A25" s="20" t="s">
        <v>302</v>
      </c>
      <c r="B25" s="26">
        <v>41</v>
      </c>
    </row>
    <row r="28" spans="1:6" x14ac:dyDescent="0.25">
      <c r="A28" s="24" t="s">
        <v>305</v>
      </c>
      <c r="B28" s="24" t="s">
        <v>302</v>
      </c>
    </row>
    <row r="29" spans="1:6" x14ac:dyDescent="0.25">
      <c r="A29" s="18" t="s">
        <v>229</v>
      </c>
      <c r="B29" s="19">
        <v>25</v>
      </c>
    </row>
    <row r="30" spans="1:6" x14ac:dyDescent="0.25">
      <c r="A30" s="18" t="s">
        <v>228</v>
      </c>
      <c r="B30" s="19">
        <v>16</v>
      </c>
    </row>
    <row r="31" spans="1:6" x14ac:dyDescent="0.25">
      <c r="A31" s="20" t="s">
        <v>302</v>
      </c>
      <c r="B31" s="26">
        <v>41</v>
      </c>
      <c r="D31" s="27"/>
      <c r="E31" s="27"/>
      <c r="F31" s="27"/>
    </row>
    <row r="32" spans="1:6" x14ac:dyDescent="0.25">
      <c r="D32" s="27"/>
      <c r="E32" s="27"/>
      <c r="F32" s="27"/>
    </row>
    <row r="33" spans="4:6" x14ac:dyDescent="0.25">
      <c r="D33" s="27"/>
      <c r="E33" s="27"/>
      <c r="F33" s="27"/>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2025-06-16T20:51:08Z</cp:lastPrinted>
  <dcterms:created xsi:type="dcterms:W3CDTF">2025-06-12T19:25:18Z</dcterms:created>
  <dcterms:modified xsi:type="dcterms:W3CDTF">2025-06-16T22:07:32Z</dcterms:modified>
</cp:coreProperties>
</file>